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lan Pursell\Dropbox\PMC sales\Price Lists\2024 Price Lists\"/>
    </mc:Choice>
  </mc:AlternateContent>
  <xr:revisionPtr revIDLastSave="0" documentId="13_ncr:1_{E8199CE9-0DD8-40CA-918E-5C7931BDD0C2}" xr6:coauthVersionLast="47" xr6:coauthVersionMax="47" xr10:uidLastSave="{00000000-0000-0000-0000-000000000000}"/>
  <bookViews>
    <workbookView xWindow="-120" yWindow="-120" windowWidth="29040" windowHeight="15720" xr2:uid="{00000000-000D-0000-FFFF-FFFF00000000}"/>
  </bookViews>
  <sheets>
    <sheet name="2024 price list (cases)" sheetId="1" r:id="rId1"/>
    <sheet name="instructions" sheetId="8" r:id="rId2"/>
    <sheet name="Shipping Info" sheetId="5" r:id="rId3"/>
    <sheet name="Lists" sheetId="7" r:id="rId4"/>
  </sheets>
  <definedNames>
    <definedName name="_xlnm._FilterDatabase" localSheetId="0" hidden="1">'2024 price list (cases)'!$A$19:$J$390</definedName>
    <definedName name="pricetable">'2024 price list (cases)'!$A$19:$J$390</definedName>
    <definedName name="_xlnm.Print_Area" localSheetId="0">'2024 price list (cases)'!$A$1:$J$395</definedName>
    <definedName name="_xlnm.Print_Titles" localSheetId="0">'2024 price list (cases)'!$1:$4</definedName>
  </definedNames>
  <calcPr calcId="181029"/>
</workbook>
</file>

<file path=xl/calcChain.xml><?xml version="1.0" encoding="utf-8"?>
<calcChain xmlns="http://schemas.openxmlformats.org/spreadsheetml/2006/main">
  <c r="J27" i="1" l="1"/>
  <c r="I27" i="1"/>
  <c r="H27" i="1"/>
  <c r="J28" i="1" l="1"/>
  <c r="I28" i="1"/>
  <c r="H28" i="1"/>
  <c r="H342" i="1" l="1"/>
  <c r="I342" i="1"/>
  <c r="J342" i="1"/>
  <c r="J141" i="1"/>
  <c r="I141" i="1"/>
  <c r="H141" i="1"/>
  <c r="I341" i="1" l="1"/>
  <c r="J340" i="1"/>
  <c r="I340" i="1"/>
  <c r="J338" i="1"/>
  <c r="H338" i="1"/>
  <c r="J337" i="1"/>
  <c r="H336" i="1"/>
  <c r="I335" i="1"/>
  <c r="H335" i="1"/>
  <c r="I333" i="1"/>
  <c r="J332" i="1"/>
  <c r="I332" i="1"/>
  <c r="I291" i="1"/>
  <c r="H285" i="1"/>
  <c r="J284" i="1"/>
  <c r="H284" i="1"/>
  <c r="H275" i="1"/>
  <c r="H249" i="1"/>
  <c r="J248" i="1"/>
  <c r="I248" i="1"/>
  <c r="H248" i="1"/>
  <c r="J214" i="1"/>
  <c r="I148" i="1"/>
  <c r="J140" i="1"/>
  <c r="I140" i="1"/>
  <c r="H140" i="1"/>
  <c r="J139" i="1"/>
  <c r="I139" i="1"/>
  <c r="I137" i="1"/>
  <c r="H137" i="1"/>
  <c r="J134" i="1"/>
  <c r="I134" i="1"/>
  <c r="H134" i="1"/>
  <c r="J131" i="1"/>
  <c r="I131" i="1"/>
  <c r="H131" i="1"/>
  <c r="J129" i="1"/>
  <c r="H129" i="1"/>
  <c r="H91" i="1"/>
  <c r="J90" i="1"/>
  <c r="H90" i="1"/>
  <c r="J70" i="1"/>
  <c r="I70" i="1"/>
  <c r="H70" i="1"/>
  <c r="I69" i="1"/>
  <c r="J68" i="1"/>
  <c r="I68" i="1"/>
  <c r="H68" i="1"/>
  <c r="J285" i="1"/>
  <c r="I285" i="1"/>
  <c r="I284" i="1"/>
  <c r="J341" i="1"/>
  <c r="H341" i="1"/>
  <c r="H340" i="1"/>
  <c r="J339" i="1"/>
  <c r="I339" i="1"/>
  <c r="H339" i="1"/>
  <c r="J249" i="1"/>
  <c r="I249" i="1"/>
  <c r="H247" i="1"/>
  <c r="I214" i="1"/>
  <c r="H214" i="1"/>
  <c r="J213" i="1"/>
  <c r="I213" i="1"/>
  <c r="H213" i="1"/>
  <c r="H139" i="1"/>
  <c r="J137" i="1"/>
  <c r="J133" i="1"/>
  <c r="I133" i="1"/>
  <c r="H133" i="1"/>
  <c r="I129" i="1"/>
  <c r="H128" i="1"/>
  <c r="J92" i="1"/>
  <c r="I92" i="1"/>
  <c r="H92" i="1"/>
  <c r="I90" i="1"/>
  <c r="J69" i="1"/>
  <c r="H69" i="1"/>
  <c r="J148" i="1"/>
  <c r="H148" i="1"/>
  <c r="J334" i="1"/>
  <c r="I334" i="1"/>
  <c r="H334" i="1"/>
  <c r="J333" i="1"/>
  <c r="H333" i="1"/>
  <c r="H332" i="1"/>
  <c r="I338" i="1"/>
  <c r="I337" i="1"/>
  <c r="H337" i="1"/>
  <c r="J336" i="1"/>
  <c r="I336" i="1"/>
  <c r="J335" i="1"/>
  <c r="J291" i="1"/>
  <c r="H291" i="1"/>
  <c r="J275" i="1"/>
  <c r="I275" i="1"/>
  <c r="H87" i="1" l="1"/>
  <c r="H373" i="1"/>
  <c r="H72" i="1"/>
  <c r="H71" i="1"/>
  <c r="H38" i="1"/>
  <c r="H157" i="1"/>
  <c r="H156" i="1"/>
  <c r="H155" i="1"/>
  <c r="H154" i="1"/>
  <c r="H153" i="1"/>
  <c r="J243" i="1"/>
  <c r="I243" i="1"/>
  <c r="H243" i="1"/>
  <c r="J242" i="1"/>
  <c r="I242" i="1"/>
  <c r="H242" i="1"/>
  <c r="H240" i="1"/>
  <c r="H239" i="1"/>
  <c r="J358" i="1"/>
  <c r="I358" i="1"/>
  <c r="H358" i="1"/>
  <c r="J298" i="1"/>
  <c r="I298" i="1"/>
  <c r="H298" i="1"/>
  <c r="H303" i="1" l="1"/>
  <c r="J182" i="1"/>
  <c r="I182" i="1"/>
  <c r="H182" i="1"/>
  <c r="H385" i="1" l="1"/>
  <c r="H384" i="1"/>
  <c r="H383" i="1"/>
  <c r="H389" i="1"/>
  <c r="H388" i="1"/>
  <c r="H387" i="1"/>
  <c r="H375" i="1"/>
  <c r="H374" i="1"/>
  <c r="H372" i="1"/>
  <c r="H371" i="1"/>
  <c r="H370" i="1"/>
  <c r="H369" i="1"/>
  <c r="H368" i="1"/>
  <c r="H367" i="1"/>
  <c r="H366" i="1"/>
  <c r="H365" i="1"/>
  <c r="H364" i="1"/>
  <c r="H363" i="1"/>
  <c r="H362" i="1"/>
  <c r="H361" i="1"/>
  <c r="H360" i="1"/>
  <c r="H357" i="1"/>
  <c r="H356" i="1"/>
  <c r="H355" i="1"/>
  <c r="H354" i="1"/>
  <c r="H353" i="1"/>
  <c r="H352" i="1"/>
  <c r="H351" i="1"/>
  <c r="H350" i="1"/>
  <c r="H349" i="1"/>
  <c r="H348" i="1"/>
  <c r="H347" i="1"/>
  <c r="H346" i="1"/>
  <c r="H331" i="1"/>
  <c r="H330" i="1"/>
  <c r="H328" i="1"/>
  <c r="H327" i="1"/>
  <c r="H326" i="1"/>
  <c r="H325" i="1"/>
  <c r="H324" i="1"/>
  <c r="H323" i="1"/>
  <c r="H322" i="1"/>
  <c r="H321" i="1"/>
  <c r="H320" i="1"/>
  <c r="H319" i="1"/>
  <c r="H318" i="1"/>
  <c r="H317" i="1"/>
  <c r="H316" i="1"/>
  <c r="H315" i="1"/>
  <c r="H314" i="1"/>
  <c r="H313" i="1"/>
  <c r="H312" i="1"/>
  <c r="H309" i="1"/>
  <c r="H308" i="1"/>
  <c r="H307" i="1"/>
  <c r="H306" i="1"/>
  <c r="H305" i="1"/>
  <c r="H304" i="1"/>
  <c r="H302" i="1"/>
  <c r="H301" i="1"/>
  <c r="H300" i="1"/>
  <c r="H299" i="1"/>
  <c r="H297" i="1"/>
  <c r="H296" i="1"/>
  <c r="H295" i="1"/>
  <c r="H294" i="1"/>
  <c r="H293" i="1"/>
  <c r="H292" i="1"/>
  <c r="H290" i="1"/>
  <c r="H289" i="1"/>
  <c r="H288" i="1"/>
  <c r="H287" i="1"/>
  <c r="H286" i="1"/>
  <c r="H359" i="1"/>
  <c r="H282" i="1"/>
  <c r="H281" i="1"/>
  <c r="H279" i="1"/>
  <c r="H278" i="1"/>
  <c r="H277" i="1"/>
  <c r="H276" i="1"/>
  <c r="H273" i="1"/>
  <c r="H272" i="1"/>
  <c r="H271" i="1"/>
  <c r="H270" i="1"/>
  <c r="H269" i="1"/>
  <c r="H268" i="1"/>
  <c r="H267" i="1"/>
  <c r="H266" i="1"/>
  <c r="H265" i="1"/>
  <c r="H264" i="1"/>
  <c r="H263" i="1"/>
  <c r="H262" i="1"/>
  <c r="H261" i="1"/>
  <c r="H259" i="1"/>
  <c r="H258" i="1"/>
  <c r="H257" i="1"/>
  <c r="H255" i="1"/>
  <c r="H254" i="1"/>
  <c r="H253" i="1"/>
  <c r="H252" i="1"/>
  <c r="H251" i="1"/>
  <c r="H250" i="1"/>
  <c r="H246" i="1"/>
  <c r="H244" i="1"/>
  <c r="H241" i="1"/>
  <c r="H237" i="1"/>
  <c r="H236" i="1"/>
  <c r="H235" i="1"/>
  <c r="H234" i="1"/>
  <c r="H233" i="1"/>
  <c r="H232" i="1"/>
  <c r="H231" i="1"/>
  <c r="H230" i="1"/>
  <c r="H229" i="1"/>
  <c r="H227" i="1"/>
  <c r="H226" i="1"/>
  <c r="H225" i="1"/>
  <c r="H224" i="1"/>
  <c r="H223" i="1"/>
  <c r="H222" i="1"/>
  <c r="H221" i="1"/>
  <c r="H220" i="1"/>
  <c r="H219" i="1"/>
  <c r="H217" i="1"/>
  <c r="H216" i="1"/>
  <c r="H215" i="1"/>
  <c r="H212" i="1"/>
  <c r="H211" i="1"/>
  <c r="H210" i="1"/>
  <c r="H209" i="1"/>
  <c r="H208" i="1"/>
  <c r="H207" i="1"/>
  <c r="H206" i="1"/>
  <c r="H205" i="1"/>
  <c r="H204" i="1"/>
  <c r="H203" i="1"/>
  <c r="H201" i="1"/>
  <c r="H200" i="1"/>
  <c r="H199" i="1"/>
  <c r="H187" i="1"/>
  <c r="H186" i="1"/>
  <c r="H185" i="1"/>
  <c r="H184" i="1"/>
  <c r="H183" i="1"/>
  <c r="H181" i="1"/>
  <c r="H180" i="1"/>
  <c r="H179" i="1"/>
  <c r="H178" i="1"/>
  <c r="H177" i="1"/>
  <c r="H176" i="1"/>
  <c r="H175" i="1"/>
  <c r="H174" i="1"/>
  <c r="H151" i="1"/>
  <c r="H150" i="1"/>
  <c r="H149" i="1"/>
  <c r="H147" i="1"/>
  <c r="H146" i="1"/>
  <c r="H145" i="1"/>
  <c r="H144" i="1"/>
  <c r="H143" i="1"/>
  <c r="H142" i="1"/>
  <c r="H138" i="1"/>
  <c r="H136" i="1"/>
  <c r="H135" i="1"/>
  <c r="H130" i="1"/>
  <c r="H126" i="1"/>
  <c r="H125" i="1"/>
  <c r="H124" i="1"/>
  <c r="H123" i="1"/>
  <c r="H122" i="1"/>
  <c r="H121" i="1"/>
  <c r="H120" i="1"/>
  <c r="H119" i="1"/>
  <c r="H118" i="1"/>
  <c r="H117" i="1"/>
  <c r="H116" i="1"/>
  <c r="H115" i="1"/>
  <c r="H113" i="1"/>
  <c r="H112" i="1"/>
  <c r="H111" i="1"/>
  <c r="H110" i="1"/>
  <c r="H109" i="1"/>
  <c r="H108" i="1"/>
  <c r="H107" i="1"/>
  <c r="H106" i="1"/>
  <c r="H105" i="1"/>
  <c r="H104" i="1"/>
  <c r="H103" i="1"/>
  <c r="H102" i="1"/>
  <c r="H101" i="1"/>
  <c r="H100" i="1"/>
  <c r="H99" i="1"/>
  <c r="H97" i="1"/>
  <c r="H96" i="1"/>
  <c r="H95" i="1"/>
  <c r="H94" i="1"/>
  <c r="H93" i="1"/>
  <c r="H89" i="1"/>
  <c r="H88" i="1"/>
  <c r="H86" i="1"/>
  <c r="H85" i="1"/>
  <c r="H84" i="1"/>
  <c r="H82" i="1"/>
  <c r="H81" i="1"/>
  <c r="H80" i="1"/>
  <c r="H79" i="1"/>
  <c r="H78" i="1"/>
  <c r="H77" i="1"/>
  <c r="H76" i="1"/>
  <c r="H75" i="1"/>
  <c r="H74" i="1"/>
  <c r="H65" i="1"/>
  <c r="H64" i="1"/>
  <c r="H63" i="1"/>
  <c r="H62" i="1"/>
  <c r="H61" i="1"/>
  <c r="H60" i="1"/>
  <c r="H59" i="1"/>
  <c r="H58" i="1"/>
  <c r="H57" i="1"/>
  <c r="H56" i="1"/>
  <c r="H55" i="1"/>
  <c r="H54" i="1"/>
  <c r="H53" i="1"/>
  <c r="H52" i="1"/>
  <c r="H50" i="1"/>
  <c r="H49" i="1"/>
  <c r="H48" i="1"/>
  <c r="H47" i="1"/>
  <c r="H46" i="1"/>
  <c r="H34" i="1"/>
  <c r="H33" i="1"/>
  <c r="H32" i="1"/>
  <c r="H31" i="1"/>
  <c r="I292" i="1" l="1"/>
  <c r="I290" i="1"/>
  <c r="I289" i="1"/>
  <c r="I288" i="1"/>
  <c r="I287" i="1"/>
  <c r="I286" i="1"/>
  <c r="J292" i="1"/>
  <c r="J290" i="1"/>
  <c r="J289" i="1"/>
  <c r="J288" i="1"/>
  <c r="J287" i="1"/>
  <c r="J286" i="1"/>
  <c r="J293" i="1" l="1"/>
  <c r="I293" i="1"/>
  <c r="J156" i="1" l="1"/>
  <c r="I154" i="1"/>
  <c r="J72" i="1"/>
  <c r="I72" i="1"/>
  <c r="J71" i="1"/>
  <c r="I71" i="1"/>
  <c r="I157" i="1" l="1"/>
  <c r="J154" i="1"/>
  <c r="J157" i="1"/>
  <c r="I153" i="1"/>
  <c r="I156" i="1"/>
  <c r="I87" i="1"/>
  <c r="J153" i="1"/>
  <c r="J87" i="1"/>
  <c r="I155" i="1"/>
  <c r="J155" i="1"/>
  <c r="J38" i="1" l="1"/>
  <c r="I38" i="1"/>
  <c r="H44" i="1" l="1"/>
  <c r="H40" i="1"/>
  <c r="H43" i="1"/>
  <c r="H42" i="1"/>
  <c r="H41" i="1"/>
  <c r="H39" i="1"/>
  <c r="H36" i="1"/>
  <c r="H29" i="1"/>
  <c r="H25" i="1"/>
  <c r="H23" i="1"/>
  <c r="H24" i="1"/>
  <c r="H22" i="1"/>
  <c r="H21" i="1"/>
  <c r="H20" i="1"/>
  <c r="H26" i="1"/>
  <c r="H37" i="1" l="1"/>
  <c r="H198" i="1"/>
  <c r="H197" i="1"/>
  <c r="H196" i="1"/>
  <c r="H195" i="1"/>
  <c r="H194" i="1"/>
  <c r="H193" i="1"/>
  <c r="H192" i="1"/>
  <c r="H191" i="1"/>
  <c r="H190" i="1"/>
  <c r="H189" i="1"/>
  <c r="J49" i="1" l="1"/>
  <c r="I49" i="1"/>
  <c r="I389" i="1" l="1"/>
  <c r="I387" i="1"/>
  <c r="I388" i="1"/>
  <c r="I368" i="1"/>
  <c r="I367" i="1"/>
  <c r="I366" i="1"/>
  <c r="I331" i="1"/>
  <c r="I330" i="1"/>
  <c r="I356" i="1"/>
  <c r="I355" i="1"/>
  <c r="I357" i="1"/>
  <c r="I354" i="1"/>
  <c r="I353" i="1"/>
  <c r="I352" i="1"/>
  <c r="I351" i="1"/>
  <c r="I350" i="1"/>
  <c r="I349" i="1"/>
  <c r="I348" i="1"/>
  <c r="I347" i="1"/>
  <c r="I346" i="1"/>
  <c r="I369" i="1"/>
  <c r="I328" i="1"/>
  <c r="I327" i="1"/>
  <c r="I326" i="1"/>
  <c r="I325" i="1"/>
  <c r="I324" i="1"/>
  <c r="I323" i="1"/>
  <c r="I322" i="1"/>
  <c r="I321" i="1"/>
  <c r="I320" i="1"/>
  <c r="I319" i="1"/>
  <c r="I318" i="1"/>
  <c r="I317" i="1"/>
  <c r="I316" i="1"/>
  <c r="I315" i="1"/>
  <c r="I314" i="1"/>
  <c r="I313" i="1"/>
  <c r="I312" i="1"/>
  <c r="I372" i="1"/>
  <c r="I365" i="1"/>
  <c r="I364" i="1"/>
  <c r="I360" i="1"/>
  <c r="I371" i="1"/>
  <c r="I370" i="1"/>
  <c r="I373" i="1"/>
  <c r="I363" i="1"/>
  <c r="I362" i="1"/>
  <c r="I375" i="1"/>
  <c r="I374" i="1"/>
  <c r="I278" i="1"/>
  <c r="I277" i="1"/>
  <c r="I276" i="1"/>
  <c r="I273" i="1"/>
  <c r="I272" i="1"/>
  <c r="I271" i="1"/>
  <c r="I270" i="1"/>
  <c r="I269" i="1"/>
  <c r="I279" i="1"/>
  <c r="I266" i="1"/>
  <c r="I265" i="1"/>
  <c r="I264" i="1"/>
  <c r="I267" i="1"/>
  <c r="I268" i="1"/>
  <c r="I263" i="1"/>
  <c r="I262" i="1"/>
  <c r="I261" i="1"/>
  <c r="I361" i="1"/>
  <c r="I65" i="1"/>
  <c r="I64" i="1"/>
  <c r="I63" i="1"/>
  <c r="I62" i="1"/>
  <c r="I61" i="1"/>
  <c r="I60" i="1"/>
  <c r="I59" i="1"/>
  <c r="I58" i="1"/>
  <c r="I57" i="1"/>
  <c r="I56" i="1"/>
  <c r="I55" i="1"/>
  <c r="I54" i="1"/>
  <c r="I53" i="1"/>
  <c r="I52" i="1"/>
  <c r="I50" i="1"/>
  <c r="I48" i="1"/>
  <c r="I47" i="1"/>
  <c r="I46" i="1"/>
  <c r="I259" i="1"/>
  <c r="I258" i="1"/>
  <c r="I257" i="1"/>
  <c r="I255" i="1"/>
  <c r="I254" i="1"/>
  <c r="I253" i="1"/>
  <c r="I252" i="1"/>
  <c r="I251" i="1"/>
  <c r="I250" i="1"/>
  <c r="I247" i="1"/>
  <c r="I246" i="1"/>
  <c r="I240" i="1"/>
  <c r="I239" i="1"/>
  <c r="I237" i="1"/>
  <c r="I236" i="1"/>
  <c r="I235" i="1"/>
  <c r="I234" i="1"/>
  <c r="I233" i="1"/>
  <c r="I232" i="1"/>
  <c r="I231" i="1"/>
  <c r="I230" i="1"/>
  <c r="I229" i="1"/>
  <c r="I217" i="1"/>
  <c r="I216" i="1"/>
  <c r="I215" i="1"/>
  <c r="I199" i="1"/>
  <c r="I212" i="1"/>
  <c r="I211" i="1"/>
  <c r="I210" i="1"/>
  <c r="I209" i="1"/>
  <c r="I208" i="1"/>
  <c r="I207" i="1"/>
  <c r="I206" i="1"/>
  <c r="I205" i="1"/>
  <c r="I204" i="1"/>
  <c r="I203" i="1"/>
  <c r="I201" i="1"/>
  <c r="I198" i="1"/>
  <c r="I197" i="1"/>
  <c r="I196" i="1"/>
  <c r="I195" i="1"/>
  <c r="I194" i="1"/>
  <c r="I193" i="1"/>
  <c r="I192" i="1"/>
  <c r="I191" i="1"/>
  <c r="I190" i="1"/>
  <c r="I189" i="1"/>
  <c r="I227" i="1"/>
  <c r="I226" i="1"/>
  <c r="I225" i="1"/>
  <c r="I224" i="1"/>
  <c r="I223" i="1"/>
  <c r="I222" i="1"/>
  <c r="I220" i="1"/>
  <c r="I221" i="1"/>
  <c r="I219" i="1"/>
  <c r="I187" i="1"/>
  <c r="I186" i="1"/>
  <c r="I185" i="1"/>
  <c r="I184" i="1"/>
  <c r="I183" i="1"/>
  <c r="I181" i="1"/>
  <c r="I180" i="1"/>
  <c r="I244" i="1"/>
  <c r="I179" i="1"/>
  <c r="I177" i="1"/>
  <c r="I178" i="1"/>
  <c r="I176" i="1"/>
  <c r="I307" i="1"/>
  <c r="I308" i="1"/>
  <c r="I306" i="1"/>
  <c r="I305" i="1"/>
  <c r="I304" i="1"/>
  <c r="I303" i="1"/>
  <c r="I302" i="1"/>
  <c r="I301" i="1"/>
  <c r="I300" i="1"/>
  <c r="I299" i="1"/>
  <c r="I309" i="1"/>
  <c r="I296" i="1"/>
  <c r="I294" i="1"/>
  <c r="I383" i="1"/>
  <c r="I359" i="1"/>
  <c r="I282" i="1"/>
  <c r="I281" i="1"/>
  <c r="I82" i="1"/>
  <c r="I76" i="1"/>
  <c r="I75" i="1"/>
  <c r="I74" i="1"/>
  <c r="I81" i="1"/>
  <c r="I80" i="1"/>
  <c r="I79" i="1"/>
  <c r="I78" i="1"/>
  <c r="I77" i="1"/>
  <c r="I126" i="1"/>
  <c r="I125" i="1"/>
  <c r="I124" i="1"/>
  <c r="I123" i="1"/>
  <c r="I122" i="1"/>
  <c r="I121" i="1"/>
  <c r="I120" i="1"/>
  <c r="I119" i="1"/>
  <c r="I118" i="1"/>
  <c r="I117" i="1"/>
  <c r="I116" i="1"/>
  <c r="I115" i="1"/>
  <c r="I113" i="1"/>
  <c r="I112" i="1"/>
  <c r="I111" i="1"/>
  <c r="I110" i="1"/>
  <c r="I109" i="1"/>
  <c r="I108" i="1"/>
  <c r="I107" i="1"/>
  <c r="I151" i="1"/>
  <c r="I150" i="1"/>
  <c r="I149" i="1"/>
  <c r="I142" i="1"/>
  <c r="I146" i="1"/>
  <c r="I147" i="1"/>
  <c r="I143" i="1"/>
  <c r="I145" i="1"/>
  <c r="I144" i="1"/>
  <c r="I138" i="1"/>
  <c r="I136" i="1"/>
  <c r="I135" i="1"/>
  <c r="I130" i="1"/>
  <c r="I128" i="1"/>
  <c r="I91" i="1"/>
  <c r="I89" i="1"/>
  <c r="I101" i="1"/>
  <c r="I105" i="1"/>
  <c r="I93" i="1"/>
  <c r="I99" i="1"/>
  <c r="I103" i="1"/>
  <c r="I102" i="1"/>
  <c r="I104" i="1"/>
  <c r="I94" i="1"/>
  <c r="I100" i="1"/>
  <c r="I106" i="1"/>
  <c r="I95" i="1"/>
  <c r="I96" i="1"/>
  <c r="I97" i="1"/>
  <c r="I88" i="1"/>
  <c r="I86" i="1"/>
  <c r="I85" i="1"/>
  <c r="I84" i="1"/>
  <c r="I43" i="1"/>
  <c r="I42" i="1"/>
  <c r="I41" i="1"/>
  <c r="I39" i="1"/>
  <c r="I37" i="1"/>
  <c r="I36" i="1"/>
  <c r="I29" i="1"/>
  <c r="I31" i="1"/>
  <c r="I34" i="1"/>
  <c r="I26" i="1"/>
  <c r="I25" i="1"/>
  <c r="I23" i="1"/>
  <c r="I24" i="1"/>
  <c r="I22" i="1"/>
  <c r="I21" i="1"/>
  <c r="J389" i="1"/>
  <c r="J387" i="1"/>
  <c r="J388" i="1"/>
  <c r="J368" i="1"/>
  <c r="J367" i="1"/>
  <c r="J366" i="1"/>
  <c r="J331" i="1"/>
  <c r="J330" i="1"/>
  <c r="J356" i="1"/>
  <c r="J355" i="1"/>
  <c r="J357" i="1"/>
  <c r="J354" i="1"/>
  <c r="J353" i="1"/>
  <c r="J352" i="1"/>
  <c r="J351" i="1"/>
  <c r="J350" i="1"/>
  <c r="J349" i="1"/>
  <c r="J348" i="1"/>
  <c r="J347" i="1"/>
  <c r="J346" i="1"/>
  <c r="J369" i="1"/>
  <c r="J328" i="1"/>
  <c r="J327" i="1"/>
  <c r="J326" i="1"/>
  <c r="J325" i="1"/>
  <c r="J324" i="1"/>
  <c r="J323" i="1"/>
  <c r="J322" i="1"/>
  <c r="J321" i="1"/>
  <c r="J320" i="1"/>
  <c r="J319" i="1"/>
  <c r="J318" i="1"/>
  <c r="J317" i="1"/>
  <c r="J316" i="1"/>
  <c r="J315" i="1"/>
  <c r="J314" i="1"/>
  <c r="J313" i="1"/>
  <c r="J312" i="1"/>
  <c r="J372" i="1"/>
  <c r="J365" i="1"/>
  <c r="J364" i="1"/>
  <c r="J360" i="1"/>
  <c r="J371" i="1"/>
  <c r="J370" i="1"/>
  <c r="J373" i="1"/>
  <c r="J363" i="1"/>
  <c r="J362" i="1"/>
  <c r="J375" i="1"/>
  <c r="J374" i="1"/>
  <c r="J278" i="1"/>
  <c r="J277" i="1"/>
  <c r="J276" i="1"/>
  <c r="J273" i="1"/>
  <c r="J272" i="1"/>
  <c r="J271" i="1"/>
  <c r="J270" i="1"/>
  <c r="J269" i="1"/>
  <c r="J279" i="1"/>
  <c r="J266" i="1"/>
  <c r="J265" i="1"/>
  <c r="J264" i="1"/>
  <c r="J267" i="1"/>
  <c r="J268" i="1"/>
  <c r="J263" i="1"/>
  <c r="J262" i="1"/>
  <c r="J261" i="1"/>
  <c r="J361" i="1"/>
  <c r="J65" i="1"/>
  <c r="J64" i="1"/>
  <c r="J63" i="1"/>
  <c r="J62" i="1"/>
  <c r="J61" i="1"/>
  <c r="J60" i="1"/>
  <c r="J59" i="1"/>
  <c r="J58" i="1"/>
  <c r="J57" i="1"/>
  <c r="J56" i="1"/>
  <c r="J55" i="1"/>
  <c r="J54" i="1"/>
  <c r="J53" i="1"/>
  <c r="J52" i="1"/>
  <c r="J50" i="1"/>
  <c r="J48" i="1"/>
  <c r="J47" i="1"/>
  <c r="J46" i="1"/>
  <c r="J259" i="1"/>
  <c r="J258" i="1"/>
  <c r="J257" i="1"/>
  <c r="J255" i="1"/>
  <c r="J254" i="1"/>
  <c r="J253" i="1"/>
  <c r="J252" i="1"/>
  <c r="J251" i="1"/>
  <c r="J250" i="1"/>
  <c r="J247" i="1"/>
  <c r="J246" i="1"/>
  <c r="J240" i="1"/>
  <c r="J239" i="1"/>
  <c r="J237" i="1"/>
  <c r="J236" i="1"/>
  <c r="J235" i="1"/>
  <c r="J234" i="1"/>
  <c r="J233" i="1"/>
  <c r="J232" i="1"/>
  <c r="J231" i="1"/>
  <c r="J230" i="1"/>
  <c r="J229" i="1"/>
  <c r="J217" i="1"/>
  <c r="J216" i="1"/>
  <c r="J215" i="1"/>
  <c r="J199" i="1"/>
  <c r="J212" i="1"/>
  <c r="J211" i="1"/>
  <c r="J210" i="1"/>
  <c r="J209" i="1"/>
  <c r="J208" i="1"/>
  <c r="J207" i="1"/>
  <c r="J206" i="1"/>
  <c r="J205" i="1"/>
  <c r="J204" i="1"/>
  <c r="J203" i="1"/>
  <c r="J201" i="1"/>
  <c r="J198" i="1"/>
  <c r="J197" i="1"/>
  <c r="J196" i="1"/>
  <c r="J195" i="1"/>
  <c r="J194" i="1"/>
  <c r="J193" i="1"/>
  <c r="J192" i="1"/>
  <c r="J191" i="1"/>
  <c r="J190" i="1"/>
  <c r="J189" i="1"/>
  <c r="J227" i="1"/>
  <c r="J226" i="1"/>
  <c r="J225" i="1"/>
  <c r="J224" i="1"/>
  <c r="J223" i="1"/>
  <c r="J222" i="1"/>
  <c r="J220" i="1"/>
  <c r="J221" i="1"/>
  <c r="J219" i="1"/>
  <c r="J187" i="1"/>
  <c r="J186" i="1"/>
  <c r="J185" i="1"/>
  <c r="J184" i="1"/>
  <c r="J183" i="1"/>
  <c r="J181" i="1"/>
  <c r="J180" i="1"/>
  <c r="J244" i="1"/>
  <c r="J179" i="1"/>
  <c r="J177" i="1"/>
  <c r="J178" i="1"/>
  <c r="J176" i="1"/>
  <c r="J307" i="1"/>
  <c r="J308" i="1"/>
  <c r="J306" i="1"/>
  <c r="J305" i="1"/>
  <c r="J304" i="1"/>
  <c r="J303" i="1"/>
  <c r="J302" i="1"/>
  <c r="J301" i="1"/>
  <c r="J300" i="1"/>
  <c r="J299" i="1"/>
  <c r="J309" i="1"/>
  <c r="J296" i="1"/>
  <c r="J294" i="1"/>
  <c r="J383" i="1"/>
  <c r="J359" i="1"/>
  <c r="J282" i="1"/>
  <c r="J281" i="1"/>
  <c r="J82" i="1"/>
  <c r="J76" i="1"/>
  <c r="J75" i="1"/>
  <c r="J74" i="1"/>
  <c r="J81" i="1"/>
  <c r="J80" i="1"/>
  <c r="J79" i="1"/>
  <c r="J78" i="1"/>
  <c r="J77" i="1"/>
  <c r="J126" i="1"/>
  <c r="J125" i="1"/>
  <c r="J124" i="1"/>
  <c r="J123" i="1"/>
  <c r="J122" i="1"/>
  <c r="J121" i="1"/>
  <c r="J120" i="1"/>
  <c r="J119" i="1"/>
  <c r="J118" i="1"/>
  <c r="J117" i="1"/>
  <c r="J116" i="1"/>
  <c r="J115" i="1"/>
  <c r="J113" i="1"/>
  <c r="J112" i="1"/>
  <c r="J111" i="1"/>
  <c r="J110" i="1"/>
  <c r="J109" i="1"/>
  <c r="J108" i="1"/>
  <c r="J107" i="1"/>
  <c r="J151" i="1"/>
  <c r="J150" i="1"/>
  <c r="J149" i="1"/>
  <c r="J142" i="1"/>
  <c r="J146" i="1"/>
  <c r="J147" i="1"/>
  <c r="J143" i="1"/>
  <c r="J145" i="1"/>
  <c r="J144" i="1"/>
  <c r="J138" i="1"/>
  <c r="J136" i="1"/>
  <c r="J135" i="1"/>
  <c r="J130" i="1"/>
  <c r="J128" i="1"/>
  <c r="J91" i="1"/>
  <c r="J89" i="1"/>
  <c r="J101" i="1"/>
  <c r="J105" i="1"/>
  <c r="J93" i="1"/>
  <c r="J99" i="1"/>
  <c r="J103" i="1"/>
  <c r="J102" i="1"/>
  <c r="J104" i="1"/>
  <c r="J94" i="1"/>
  <c r="J100" i="1"/>
  <c r="J106" i="1"/>
  <c r="J95" i="1"/>
  <c r="J96" i="1"/>
  <c r="J97" i="1"/>
  <c r="J88" i="1"/>
  <c r="J86" i="1"/>
  <c r="J85" i="1"/>
  <c r="J84" i="1"/>
  <c r="J43" i="1"/>
  <c r="J42" i="1"/>
  <c r="J41" i="1"/>
  <c r="J39" i="1"/>
  <c r="J37" i="1"/>
  <c r="J36" i="1"/>
  <c r="J29" i="1"/>
  <c r="J31" i="1"/>
  <c r="J34" i="1"/>
  <c r="J26" i="1"/>
  <c r="J25" i="1"/>
  <c r="J23" i="1"/>
  <c r="J24" i="1"/>
  <c r="J22" i="1"/>
  <c r="J21" i="1"/>
  <c r="J20" i="1"/>
  <c r="I20" i="1"/>
  <c r="I175" i="1" l="1"/>
  <c r="I241" i="1"/>
  <c r="J241" i="1"/>
  <c r="J175" i="1"/>
  <c r="J384" i="1"/>
  <c r="J297" i="1"/>
  <c r="I384" i="1"/>
  <c r="I297" i="1"/>
  <c r="J295" i="1"/>
  <c r="J385" i="1"/>
  <c r="I385" i="1"/>
  <c r="I295" i="1"/>
  <c r="J44" i="1"/>
  <c r="I44" i="1"/>
  <c r="I40" i="1"/>
  <c r="J40" i="1"/>
  <c r="H171" i="1" l="1"/>
  <c r="J171" i="1" l="1"/>
  <c r="I171" i="1"/>
  <c r="H161" i="1" l="1"/>
  <c r="H162" i="1"/>
  <c r="H159" i="1"/>
  <c r="H172" i="1"/>
  <c r="J161" i="1" l="1"/>
  <c r="J159" i="1"/>
  <c r="I172" i="1"/>
  <c r="J172" i="1"/>
  <c r="H160" i="1"/>
  <c r="H165" i="1"/>
  <c r="H163" i="1"/>
  <c r="H164" i="1"/>
  <c r="H170" i="1"/>
  <c r="H169" i="1"/>
  <c r="H168" i="1"/>
  <c r="H19" i="1" l="1"/>
  <c r="H392" i="1" s="1"/>
  <c r="J168" i="1"/>
  <c r="J162" i="1"/>
  <c r="J170" i="1"/>
  <c r="I160" i="1"/>
  <c r="I169" i="1"/>
  <c r="J169" i="1"/>
  <c r="H393" i="1" l="1"/>
  <c r="H395" i="1" s="1"/>
  <c r="I161" i="1"/>
  <c r="I162" i="1"/>
  <c r="I159" i="1"/>
  <c r="J164" i="1"/>
  <c r="I164" i="1"/>
  <c r="J163" i="1"/>
  <c r="J160" i="1"/>
  <c r="J165" i="1"/>
  <c r="I168" i="1" l="1"/>
  <c r="I163" i="1"/>
  <c r="I165" i="1"/>
  <c r="I170" i="1"/>
  <c r="J33" i="1" l="1"/>
  <c r="I32" i="1" l="1"/>
  <c r="J174" i="1"/>
  <c r="J200" i="1"/>
  <c r="J32" i="1"/>
  <c r="I174" i="1"/>
  <c r="I200" i="1"/>
  <c r="I33" i="1"/>
  <c r="J19" i="1" l="1"/>
  <c r="J393" i="1" s="1"/>
  <c r="I19" i="1"/>
  <c r="J392" i="1" l="1"/>
  <c r="J395" i="1" s="1"/>
  <c r="I393" i="1"/>
  <c r="I392" i="1"/>
  <c r="I395" i="1" l="1"/>
</calcChain>
</file>

<file path=xl/sharedStrings.xml><?xml version="1.0" encoding="utf-8"?>
<sst xmlns="http://schemas.openxmlformats.org/spreadsheetml/2006/main" count="885" uniqueCount="780">
  <si>
    <t>Wholesale Price</t>
  </si>
  <si>
    <t>RETAIL ITEMS</t>
  </si>
  <si>
    <t>Jumbo Removal Bag 114”x144”</t>
  </si>
  <si>
    <t>Spray Snow 13 oz aerosol</t>
  </si>
  <si>
    <t>FLOCK &amp; FLOCK ACCESSORIES</t>
  </si>
  <si>
    <t>Opalina/Pearlescent Flakes 1 lb bag</t>
  </si>
  <si>
    <t xml:space="preserve">Glitter Silver 1lb </t>
  </si>
  <si>
    <t xml:space="preserve">Glitter Gold 1lb </t>
  </si>
  <si>
    <t xml:space="preserve">Glitter Red 1lb </t>
  </si>
  <si>
    <t xml:space="preserve">Glitter Blue 1lb </t>
  </si>
  <si>
    <t xml:space="preserve">Glitter Green 1lb </t>
  </si>
  <si>
    <t>POLY TUBING</t>
  </si>
  <si>
    <t>54” Poly-Tubing 500’ x 1 mil</t>
  </si>
  <si>
    <t>72” Poly-Tubing 500’ x 1 mil</t>
  </si>
  <si>
    <t>84” Poly-Tubing 500’ x 1 mil</t>
  </si>
  <si>
    <t>96” Poly Tubing 500’ x 1.5 mil (Heavy Duty)</t>
  </si>
  <si>
    <t>Flame Retardant 1 Gallon</t>
  </si>
  <si>
    <t>Flame Retardant 5 Gallon</t>
  </si>
  <si>
    <t>15” 1x2 TRU CUT Wood Stand (Blue)</t>
  </si>
  <si>
    <t>18” 2x3 TRU CUT Wood Stand (Brown)</t>
  </si>
  <si>
    <t>24” 2x3 TRU CUT Wood Stand (Orange)</t>
  </si>
  <si>
    <t>24” 2x4 TRU CUT Wood Stand (Green)</t>
  </si>
  <si>
    <t>30” 2x4 TRU CUT Wood Stand (Red)</t>
  </si>
  <si>
    <t>36” 2x4 TRU CUT Wood Stand (Blue)</t>
  </si>
  <si>
    <t>NAILS</t>
  </si>
  <si>
    <t>Nails 16d Common 50lb Box</t>
  </si>
  <si>
    <t>Nails 20d Common 50lb Box</t>
  </si>
  <si>
    <t>Nails 30d Common 50lb Box</t>
  </si>
  <si>
    <t>Nails 40d Common 50lb Box</t>
  </si>
  <si>
    <t>Nails 60d Common 50lb Box</t>
  </si>
  <si>
    <t>CINCO STANDS</t>
  </si>
  <si>
    <t>REBAR STANDS AND ACCESSORIES</t>
  </si>
  <si>
    <t>Super Com. Reinforced Stand 4 leg, 3/4" lag bolt, 60" span</t>
  </si>
  <si>
    <t>Medium Rebar Water Bowl 6.5 Quart w/rubber grommet</t>
  </si>
  <si>
    <t>Large Rebar Water Bowl 2.5 Gallon w/rubber grommet</t>
  </si>
  <si>
    <t>End Cap 1/2” Green (fits small and medium stands)</t>
  </si>
  <si>
    <t>End Cap 5/8” Green (fits Lg &amp; XL stands)</t>
  </si>
  <si>
    <t>Drill Bit, Round Tapered</t>
  </si>
  <si>
    <t>Chuck for Round Drill Bit</t>
  </si>
  <si>
    <t>NETTING &amp; BALERS</t>
  </si>
  <si>
    <t>Ring Knife (size 12)</t>
  </si>
  <si>
    <t>Opalina/Pearlescent Flakes 5 lb bag</t>
  </si>
  <si>
    <t>Poly Twine Heavy Duty 5500’ (210 lb. tensile strength)</t>
  </si>
  <si>
    <t>Pinnacle Flock 25 lb Bag</t>
  </si>
  <si>
    <t>Table Top Rebar Stand with screw</t>
  </si>
  <si>
    <t>2 Part Numbered Price Tag, Weatherproof, Wired (White/green)</t>
  </si>
  <si>
    <t>3 Part Numbered, Weatherproof, Wired (White/green)</t>
  </si>
  <si>
    <t>“SOLD” Tag: 2 Part Numbered Weatherproof, Wired (Red)</t>
  </si>
  <si>
    <t>“HOLD” Tag: 2 Part Numbered, Weatherproof, Wired (Blue)</t>
  </si>
  <si>
    <t>Flock Tag 2 Part Numbered, Weatherproof, Wired (Yellow)</t>
  </si>
  <si>
    <t>Flame Retardant Tag, Cardstock, Wired (White/green)</t>
  </si>
  <si>
    <t>Blank Tree Tag, Cardstock, Wired</t>
  </si>
  <si>
    <t xml:space="preserve">Aprons, 3 pocket bib style, embroidered "Merry Christmas" </t>
  </si>
  <si>
    <t>ITEM CODE</t>
  </si>
  <si>
    <t>WTS152</t>
  </si>
  <si>
    <t>WTS183</t>
  </si>
  <si>
    <t>WTS243</t>
  </si>
  <si>
    <t>WTS244</t>
  </si>
  <si>
    <t>WTS304</t>
  </si>
  <si>
    <t>WTS364</t>
  </si>
  <si>
    <t>WTS484C</t>
  </si>
  <si>
    <t>WTS366</t>
  </si>
  <si>
    <t>36" 2X6 TRU CUT Wood Stand (Green)</t>
  </si>
  <si>
    <t>WTS486C</t>
  </si>
  <si>
    <t>WTS606C</t>
  </si>
  <si>
    <t>APRON</t>
  </si>
  <si>
    <t>SNAPPY</t>
  </si>
  <si>
    <t>Coloring Books Assorted</t>
  </si>
  <si>
    <t>SHIP TO:</t>
  </si>
  <si>
    <t>Address:</t>
  </si>
  <si>
    <t>City/St/Zip:</t>
  </si>
  <si>
    <t>Business Name:</t>
  </si>
  <si>
    <t>Phone#:</t>
  </si>
  <si>
    <t>Delivery Contact:</t>
  </si>
  <si>
    <t>Credit Card #:</t>
  </si>
  <si>
    <t>Exp Date / Sec. Code:</t>
  </si>
  <si>
    <t>Name on Card:</t>
  </si>
  <si>
    <t>Card Billing Address:</t>
  </si>
  <si>
    <t>Card Billing Zip Code:</t>
  </si>
  <si>
    <t>Signature</t>
  </si>
  <si>
    <t xml:space="preserve">Payment Info: </t>
  </si>
  <si>
    <t xml:space="preserve">SALES TAGS </t>
  </si>
  <si>
    <t>POST SIGNS</t>
  </si>
  <si>
    <t>MISCELLANEOUS SUPPLIES</t>
  </si>
  <si>
    <t>Poly Twine Regular 7500’ (75-90 lb. tensile strength)</t>
  </si>
  <si>
    <t>RIBBON AND BOWS</t>
  </si>
  <si>
    <t>#40 Red Polysatin Ribbon, 2.5" wide x 300 ft. roll</t>
  </si>
  <si>
    <t>#40 Red Velvet Ribbon, 2.5" wide x 300 ft. Roll</t>
  </si>
  <si>
    <t>TALLY</t>
  </si>
  <si>
    <t>Tally Counter</t>
  </si>
  <si>
    <t>SHAKEE</t>
  </si>
  <si>
    <t>**Holder for Tree Shaker</t>
  </si>
  <si>
    <t>Poly Tubing Rack</t>
  </si>
  <si>
    <t>Baler, Table Top 20” Blue</t>
  </si>
  <si>
    <t>Baler, Table Top 23” Red</t>
  </si>
  <si>
    <t>Baler, Table Top 26” Green</t>
  </si>
  <si>
    <t>Pennants 60’ string 9”x12” Green, Red, White w/5’ ties</t>
  </si>
  <si>
    <t>Pennants 60’ string 9”x12” Orange, Black w/5’ ties</t>
  </si>
  <si>
    <t>WREATH DÉCOR</t>
  </si>
  <si>
    <t>18" Cross, boxed</t>
  </si>
  <si>
    <t>Removal Bag 90”x144”, Bulk</t>
  </si>
  <si>
    <t>Super 7 Gallon Rebar Water Bowl w/ 5/8" rubber grommet</t>
  </si>
  <si>
    <t>Super 7 Gallon Rebar Water Bowl w/ 3/4" rubber grommet</t>
  </si>
  <si>
    <t>H-Frame</t>
  </si>
  <si>
    <t>Post Sign "Enter" 14x22"</t>
  </si>
  <si>
    <t>Post Sign "Exit" 14x22"</t>
  </si>
  <si>
    <t>Post Sign "Parking" 14x22"</t>
  </si>
  <si>
    <t>Removal Bag 90"x144", with twin full color displays</t>
  </si>
  <si>
    <t>48” 2x4 Cleated with 1x2x30" Braces (Brown)</t>
  </si>
  <si>
    <t>48” 2x6 Cleated with 1x3x30" Braces (Green)</t>
  </si>
  <si>
    <t>60” 2x6 Cleated with 1x3x30" .Braces (Red)</t>
  </si>
  <si>
    <t>5 Quart Medium Nail-on Water Bowl (Flat Bottom)</t>
  </si>
  <si>
    <t>2.5 Gallon Large Nail-on Water Bowl</t>
  </si>
  <si>
    <t>Golden spike - Small Rebar Stand 9/16" hardened spike</t>
  </si>
  <si>
    <t>Golden spike - Medium Rebar Stand 9/16" hardened spike</t>
  </si>
  <si>
    <t>Golden spike - Super Medium Rebar Stand 9/16" hardened spike</t>
  </si>
  <si>
    <t>Golden spike - Large Rebar Stand 9/16 hardened spike</t>
  </si>
  <si>
    <t>Golden spike - Large Reinforced Stand 5/8" hardened spike</t>
  </si>
  <si>
    <t>Spike Plate 4x4" with 9/16" golden spike</t>
  </si>
  <si>
    <t>Grid Pin, 9/16 golden spike on 4" long threaded bolt</t>
  </si>
  <si>
    <t>Mini Rebar Water Bowl 1 Quart</t>
  </si>
  <si>
    <t xml:space="preserve">Small 3 Quart Rebar Water Bowl w/rubber grommet </t>
  </si>
  <si>
    <t>Security Ties, 4 inch zip ties</t>
  </si>
  <si>
    <t>"Fresh Christmas Trees" 3'x15' full color Vinyl</t>
  </si>
  <si>
    <t xml:space="preserve">"Snow Flocking" 3x15' full color Vinyl </t>
  </si>
  <si>
    <t xml:space="preserve">"Fresh Wreaths" 3x8' full color Vinyl </t>
  </si>
  <si>
    <t>"Pumpkin Patch" 3x15' full color Vinyl</t>
  </si>
  <si>
    <t>30" Round Rod H-frame</t>
  </si>
  <si>
    <t>24" Candy Cane, boxed</t>
  </si>
  <si>
    <t>8" Door Swag, boxed</t>
  </si>
  <si>
    <t>8" Wreath Clamp Ring, 10 gauge, boxed</t>
  </si>
  <si>
    <t>10" Wreath Clamp Ring, 10 gauge, boxed</t>
  </si>
  <si>
    <t>12" Wreath Clamp Ring, 10 gauge, boxed</t>
  </si>
  <si>
    <t>14" Wreath Clamp Ring, 9 gauge, boxed</t>
  </si>
  <si>
    <t>16" Wreath Clamp Ring, 8 gauge, boxed</t>
  </si>
  <si>
    <t>18" Wreath Clamp Ring, 7 gauge, boxed</t>
  </si>
  <si>
    <t>20" Wreath Clamp Ring, 6 gauge, boxed</t>
  </si>
  <si>
    <t>24" Wreath Clamp Ring, 6 gauge, boxed</t>
  </si>
  <si>
    <t>30" Wreath Clamp Ring, 2 gauge, boxed</t>
  </si>
  <si>
    <t>36" Wreath Clamp Ring, 0 gauge, boxed</t>
  </si>
  <si>
    <t>String Lights 100' UL approved 1500 watt (not connectable)</t>
  </si>
  <si>
    <t>**Tree Shaker Shakee 3/4 H.P. 110 volt</t>
  </si>
  <si>
    <t>Email:</t>
  </si>
  <si>
    <t>Preservative 8 oz liquid concentrate w/ full color display</t>
  </si>
  <si>
    <t>Preservative 2 oz liquid concentrate w/ full color display</t>
  </si>
  <si>
    <t xml:space="preserve">               (Prices subject to change)</t>
  </si>
  <si>
    <t>Pad, Peel and Stick 5.5” diameter</t>
  </si>
  <si>
    <t>Pad, Peel and Stick 7.5” diameter</t>
  </si>
  <si>
    <t>5 Quart Medium (Flat Bottom) with Pre-applied 5.5" Pad</t>
  </si>
  <si>
    <t>Post Sign "Fraser Fir" 24x18"</t>
  </si>
  <si>
    <t>Post Sign "Nordman Fir" 24x18"</t>
  </si>
  <si>
    <t>NETTING &amp; BALERS (continued)</t>
  </si>
  <si>
    <t>NOBLETT QUICK STAND</t>
  </si>
  <si>
    <t>Table Top #163 (table top trees up to 3" butt)</t>
  </si>
  <si>
    <t>Advantage Small #150 (up to 8' tree, up to 7" butt)</t>
  </si>
  <si>
    <t>Express Small #152 (up to 8' tree up to 5.5" butt)</t>
  </si>
  <si>
    <t>Express Medium #148 (up to 10' tree up to 6" butt)</t>
  </si>
  <si>
    <t>Noblett Quick Stand Table top 12" w/1-18" hole for 2-4' trees</t>
  </si>
  <si>
    <t>Noblett Quick Stand 14" w/ 2" hole for 4-5' trees</t>
  </si>
  <si>
    <t>Set of replacement blades for Tennon Cutters</t>
  </si>
  <si>
    <t>Pursell's Tennon Cutter 1-1/8" for Noblett Quick Stand</t>
  </si>
  <si>
    <t>Pursell's Tennon Cutter 2" for Noblett Quick Stand</t>
  </si>
  <si>
    <t>Crate of Assorted Deer (18 Sm, 10 Md, 6 Lg)</t>
  </si>
  <si>
    <t>Replacement Ring (Specify 18, 20, 23, or 26)</t>
  </si>
  <si>
    <t>FLOCK MACHINERY &amp; PARTS</t>
  </si>
  <si>
    <t>1 Quart Table Top Nail-on Water Bowl</t>
  </si>
  <si>
    <t>3 Quart Nail-On Water Bowl (fits 18" &amp; 24" stands)</t>
  </si>
  <si>
    <t>Burlap Roll 12' x 50'</t>
  </si>
  <si>
    <t>Pull Bow Red Velvet #9 Ribbon,  Loop, 5.5" Diameter</t>
  </si>
  <si>
    <t>Pull Bow Red Velvet #40 Ribbon, 20 Loop, 8" Diameter</t>
  </si>
  <si>
    <t>Important Shipping Information</t>
  </si>
  <si>
    <t>**Turn Table 42” Heavy Duty Variable Speed</t>
  </si>
  <si>
    <t>**Tree Mover</t>
  </si>
  <si>
    <t>No-Hammer Clamp Machine</t>
  </si>
  <si>
    <t>Metal Table for Clamp Machine</t>
  </si>
  <si>
    <t>XL 3/4" Grommet for 7 Gallon Bowl</t>
  </si>
  <si>
    <t>"Rudi's Cuties Reindeer" 3'x 5' full color Vinyl</t>
  </si>
  <si>
    <t>PUMPKIN CARVING KITS &amp; SUPPLIES</t>
  </si>
  <si>
    <t>2 Carving Saw Set</t>
  </si>
  <si>
    <t>Adaptor for 3/4" shaft to Tennon Cutter</t>
  </si>
  <si>
    <t>Snowman Combo  (18 Sm, 10 Md, 6 Lg)</t>
  </si>
  <si>
    <t>Hose Kit: 17' Material Hose + 17' Water Hose (Snowforce)</t>
  </si>
  <si>
    <t>Classic Large #144 (up to 12' tree up to 8" butt)</t>
  </si>
  <si>
    <t>Classic Medium #148 (up to 10' tree, up to 6" butt)</t>
  </si>
  <si>
    <t>Express Large #144 (up to 12' tree, up to 8" butt)</t>
  </si>
  <si>
    <t xml:space="preserve">Replacement Stainless Steel Spring Clips </t>
  </si>
  <si>
    <t>24" Cross, boxed</t>
  </si>
  <si>
    <t>"Fresh Christmas Trees" 3'x8' full color Vinyl</t>
  </si>
  <si>
    <t>Replacement Grommet (Black) for Small &amp; Medium Bowl</t>
  </si>
  <si>
    <t>TNI Knitted Netting Red/Green 10" x 1500' Polypropylene Yarn</t>
  </si>
  <si>
    <t>TNI Knitted Netting Red/Green 8" x 1500' Polypropylene Yarn</t>
  </si>
  <si>
    <t>TNI Knitted Netting Red/Green 12" x 1500' Polypropylene Yarn</t>
  </si>
  <si>
    <t>TNI Knitted Netting Red/Green 14" x 1500' Polypropylene Yarn</t>
  </si>
  <si>
    <t>TNI Knitted Netting Red/Green 16" x 1040' Polypropylene Yarn</t>
  </si>
  <si>
    <t>TNI Knitted Netting Red/Green 18" x 1040' Polypropylene Yarn</t>
  </si>
  <si>
    <t>TNI Knitted Netting Red/Green 20" x 1040' Polypropylene Yarn</t>
  </si>
  <si>
    <t>TNI Knitted Netting Red/Green 23" x 1040' Polypropylene Yarn</t>
  </si>
  <si>
    <t>TNI Knitted Netting Red/Green 26" x 1040' Polypropylene Yarn</t>
  </si>
  <si>
    <t xml:space="preserve">Extuded Plastic Netting, Natural 18” x 700’ </t>
  </si>
  <si>
    <t xml:space="preserve">Extuded Plastic Netting, Natural 20” x 700’ </t>
  </si>
  <si>
    <t xml:space="preserve">Extuded Plastic Netting, Natural 23” x 700’ </t>
  </si>
  <si>
    <t xml:space="preserve">Extuded Plastic Netting, Natural 26” x 700’ </t>
  </si>
  <si>
    <t>Pumpkin Flag Kit, 8'x30" flag w/ pole, stake, case</t>
  </si>
  <si>
    <t>Christmas Trees Flag Kit, 8'x30" flag w/ pole, stake, case</t>
  </si>
  <si>
    <t>Snowman Small, 18" tall +/- 75/crate</t>
  </si>
  <si>
    <t>Snowman Medium 24" tall +/- 50/crate</t>
  </si>
  <si>
    <t>Snowman Large, 30" tall +/- 24/crate</t>
  </si>
  <si>
    <t>XL 5/8" Grommet for 7 Gallon Bowl</t>
  </si>
  <si>
    <t>#9 Red Velvet Ribbon, 1 7/16" wide x 75 ft. Roll</t>
  </si>
  <si>
    <t>REINDEER &amp; SNOWMEN</t>
  </si>
  <si>
    <t>Full Color 2 Part Numbered Price Tag, Weatherproof, Elasti loop</t>
  </si>
  <si>
    <t>Preservative Granular Packet w/full color display</t>
  </si>
  <si>
    <t>End Cap 3/8" Green (fits table Top Stand GSTT)</t>
  </si>
  <si>
    <t>3 Qt Water Bowl for BTS06</t>
  </si>
  <si>
    <t>Large 2.5 Gallon Water Bowl for BTS10 or BTS12</t>
  </si>
  <si>
    <t>Super 7 Gallon Water Bowl for BTS15 &amp; BTS20</t>
  </si>
  <si>
    <t>BIG FOOT TREE STANDS</t>
  </si>
  <si>
    <t>O'leary Tree Colorant 2.5 gallon mix 1:30</t>
  </si>
  <si>
    <t>Post Sign "Open/Closed" 14x22"</t>
  </si>
  <si>
    <t>2.5 Gallon Large with Pre-applied 8" Seal Pad</t>
  </si>
  <si>
    <t>Load Dividers 12' x 375' Roll, Red Heavy Duty</t>
  </si>
  <si>
    <t>Wreath Hanger Black 12pk</t>
  </si>
  <si>
    <t>Wreath Hanger Gold 12pk</t>
  </si>
  <si>
    <t>Wreath Hanger Solid Brass 12pk</t>
  </si>
  <si>
    <t>Snow Force High Volume Flock Machine w/Blizzard Gun &amp; Hoses</t>
  </si>
  <si>
    <t>Standard Drill Machine</t>
  </si>
  <si>
    <t>Pursell's Tennon Cutter 1" for Noblett Quick Stand Mini</t>
  </si>
  <si>
    <t>Pursell's Tennon Cutter 1-9/16" for Noblett Quick Stand</t>
  </si>
  <si>
    <t>Post Sign "Balsam Fir" 24x18"</t>
  </si>
  <si>
    <t>Craftmaster II Clamp Machine</t>
  </si>
  <si>
    <t>Post Sign "Douglas Fir" 24x18"</t>
  </si>
  <si>
    <t>Post Sign "Grand Fir" 24x18"</t>
  </si>
  <si>
    <t>Pumpkin Carving Family Kit, 2 scoops, 4 saws, 2 pounce wheels, 2 drills, 12 patterns.</t>
  </si>
  <si>
    <t>Deluxe Pack Carving Kit, 1 scoop, 2 saws, 1 wheel, 1 drill, 10 stencils</t>
  </si>
  <si>
    <t>Water Funnel (green) 24 pack</t>
  </si>
  <si>
    <t>WREATH RINGS, CLAMPS, AND MACHINES</t>
  </si>
  <si>
    <t>Marathon Flock 25lb Bag</t>
  </si>
  <si>
    <t>Criterion Flock with Mica 25 lb Bag</t>
  </si>
  <si>
    <t>Supreme Flock with Mica 25 lb Bag</t>
  </si>
  <si>
    <t>Pink Flock, Cotton Blend, 25 lb Bag</t>
  </si>
  <si>
    <t>LimeGreen Flock, Cotton Blend, 25 lb Bag</t>
  </si>
  <si>
    <t>Turquoise Flock, Cotton Blend, 25 lb Bag</t>
  </si>
  <si>
    <t>Gold Flock, Cotton Blend, 25 lb Bag</t>
  </si>
  <si>
    <t>Red Flock, Cotton Blend, 25 lb Bag</t>
  </si>
  <si>
    <t>Hot Pink Flock, Cotton Blend, 25 lb Bag</t>
  </si>
  <si>
    <t>Sky Blue  Flock, Cotton Blend, 25 lb Bag</t>
  </si>
  <si>
    <t>Royal Blue Flock, Cotton Blend, 25 lb Bag</t>
  </si>
  <si>
    <t>Black Flock, Cotton Blend, 25 lb Bag</t>
  </si>
  <si>
    <t>Purple Flock, Cotton Blend, 25 lb Bag</t>
  </si>
  <si>
    <t>Green Flock, Cotton Blend, 25 lb Bag</t>
  </si>
  <si>
    <t>Yellow Flock, Cotton Blend, 25 lb Bag</t>
  </si>
  <si>
    <t>Orange Flock, Cotton Blend, 25 lb Bag</t>
  </si>
  <si>
    <t>Mica Flakes 10 lb box</t>
  </si>
  <si>
    <t>48” Poly-Tubing 700’ x 1.10 mil</t>
  </si>
  <si>
    <t>66” Poly-Tubing 700’ x 1.10 mil</t>
  </si>
  <si>
    <t>78” Poly-Tubing 700’ x 1.10 mil</t>
  </si>
  <si>
    <t>THRIFTY WIRE TREE STAND</t>
  </si>
  <si>
    <t>Thrifty Wire Tree Stand 27" (Up to 6' trees) 3 legs</t>
  </si>
  <si>
    <t>Thrifty Wire Tree Stand 27" (Up to 7' trees) 5 legs</t>
  </si>
  <si>
    <t>Thrifty Wire Tree Stand 30" (Up to 9' trees) 5 legs</t>
  </si>
  <si>
    <t>Christmas Tree Shape Educational Tag, Weatherproof</t>
  </si>
  <si>
    <t>Balsam Fir Species Educational Tag, Weatherproof</t>
  </si>
  <si>
    <t>Canaan Fir Species Educational Tag, Weatherproof</t>
  </si>
  <si>
    <t>Frasier Fir Species Educational Tag, Weatherproof</t>
  </si>
  <si>
    <t>Noble Fir Species Educational Tag, Weatherproof</t>
  </si>
  <si>
    <t>Spruce Fir Species Educational Tag, Weatherproof</t>
  </si>
  <si>
    <t>Scotch Pine Species Educational Tag, Weatherproof</t>
  </si>
  <si>
    <t>White Pine Species Educational Tag, Weatherproof</t>
  </si>
  <si>
    <t>Cinco Pack of Hardware Bolts  4 per pack</t>
  </si>
  <si>
    <t>Reindeer Small, Hgt 15-17" X Lgth 9-11" 50/crate</t>
  </si>
  <si>
    <t>Reindeer Medium, Hgt 21-23" X Lgth 11-13" 32/crate</t>
  </si>
  <si>
    <t>Reindeer Large, Hgt 26-30" X Lgth 14-18" 24/crate</t>
  </si>
  <si>
    <t>84" Poly-Tubing 500' x 1 mil perforated every 10 ft</t>
  </si>
  <si>
    <t>FLOCK &amp; FLOCK ACCESSORIES (continued)</t>
  </si>
  <si>
    <t>Display Arm</t>
  </si>
  <si>
    <t>Big Foot Tree Stand #6 (up to 5' tree) with crank</t>
  </si>
  <si>
    <t>Big Foot Tree Stand #8 (Up to 8' trees) with crank</t>
  </si>
  <si>
    <t>Big Foot Tree Stand #10 (Up to 10' trees) with crank</t>
  </si>
  <si>
    <t>Big Foot Tree Stand #12 (Up to 12' trees) with crank</t>
  </si>
  <si>
    <t>Big Foot Tree Stand #15 (Up to 15' trees) with crank</t>
  </si>
  <si>
    <t>Big Foot Tree Stand #20 (Up to 20' trees) with crank</t>
  </si>
  <si>
    <t>Flock for Live Plants (no boron) 25 lb Bag</t>
  </si>
  <si>
    <t>Trunk Tie Band w/hooks</t>
  </si>
  <si>
    <t>5/8" to 1/2" Drill Bit Adaptor</t>
  </si>
  <si>
    <t>Advantage Medium #156 (up to 6' tree, up to 5" butt)</t>
  </si>
  <si>
    <t>"Christmas Trees" 3x12' 2 color, Poly</t>
  </si>
  <si>
    <t>Tying Wire 1/2 lb spool Green (110')</t>
  </si>
  <si>
    <t>Tying Wire 1/4 lb paddle Bright (110')</t>
  </si>
  <si>
    <t>PUMPKIN BANNERS, FLAG, PENNANTS</t>
  </si>
  <si>
    <t>BTSCrank12-20</t>
  </si>
  <si>
    <t>BURLAP1250</t>
  </si>
  <si>
    <t>Tying Wire 1/4 paddle Bright (110')</t>
  </si>
  <si>
    <t xml:space="preserve">Quick Tree Zip Ties 16' </t>
  </si>
  <si>
    <t>Flock Tint Strong Green 10 oz Canister</t>
  </si>
  <si>
    <t>Flock Tint Yellow 10 oz Canister</t>
  </si>
  <si>
    <t>20' remote cord with jacketed control switch</t>
  </si>
  <si>
    <t>Filter, air intake for Snowforce</t>
  </si>
  <si>
    <t>Airlock Assembly for Snowforce</t>
  </si>
  <si>
    <t>Relay Switch for 110v Snowforce</t>
  </si>
  <si>
    <t>Transformer for Snowforce</t>
  </si>
  <si>
    <t>Nozzle Kit:  CAP Blue (2), CAP connection (2), 1/4" connection (2), CAP Gasket (2)</t>
  </si>
  <si>
    <t>Water Valve Kit: Valve, T Con Male 1/4", Male Quick Disconnect</t>
  </si>
  <si>
    <t>Jet Kit: Spray Tip 6501 (2), Spray Tip 6502 (2)</t>
  </si>
  <si>
    <t>Extra Cranks for BTS08, and BTS10</t>
  </si>
  <si>
    <t>Extra Cranks for BTS12, BTS15, and BTS20</t>
  </si>
  <si>
    <t xml:space="preserve">Extra Cranks for BTS06 </t>
  </si>
  <si>
    <t xml:space="preserve">If the truck has to redeliver merchandise, there will be an additional redelivery charge by the carrier in addition to a liftgate fee. </t>
  </si>
  <si>
    <t>Baler Ring- (size)</t>
  </si>
  <si>
    <t>BTSCrank08-10</t>
  </si>
  <si>
    <t>Preservative 2 oz</t>
  </si>
  <si>
    <t>Preservative 8 oz</t>
  </si>
  <si>
    <t>Preservative Granular</t>
  </si>
  <si>
    <t>Removal Bag Display 36</t>
  </si>
  <si>
    <t>Removal Bag Bulk</t>
  </si>
  <si>
    <t>Removal Bag Jumbo</t>
  </si>
  <si>
    <t>Spray Snow</t>
  </si>
  <si>
    <t>Wreath Hanger Black</t>
  </si>
  <si>
    <t>Wreath Hanger Gold</t>
  </si>
  <si>
    <t>Wreath Hanger Brass</t>
  </si>
  <si>
    <t>Water Funnel</t>
  </si>
  <si>
    <t>Reindeer Small</t>
  </si>
  <si>
    <t>Reindeer Medium</t>
  </si>
  <si>
    <t>Reindeer Large</t>
  </si>
  <si>
    <t>Reindeer Combo</t>
  </si>
  <si>
    <t>Snowman Small</t>
  </si>
  <si>
    <t>Snowman Large</t>
  </si>
  <si>
    <t>Snowman Combo</t>
  </si>
  <si>
    <t>Baler Clip</t>
  </si>
  <si>
    <t>NET TNI 10 RG</t>
  </si>
  <si>
    <t>NET TNI 12 RG</t>
  </si>
  <si>
    <t>NET TNI 14 RG</t>
  </si>
  <si>
    <t>NET TNI 16 RG</t>
  </si>
  <si>
    <t>NET TNI 18 RG</t>
  </si>
  <si>
    <t>NET TNI 20 RG</t>
  </si>
  <si>
    <t>NET TNI 23 RG</t>
  </si>
  <si>
    <t>NET TNI 26 RG</t>
  </si>
  <si>
    <t>Net Extruded 18</t>
  </si>
  <si>
    <t>Net Extruded 20</t>
  </si>
  <si>
    <t>Net Extruded 23</t>
  </si>
  <si>
    <t>Net Extruded 26</t>
  </si>
  <si>
    <t>Load Divider</t>
  </si>
  <si>
    <t>Flock Pinnacle</t>
  </si>
  <si>
    <t>Flock Marathon</t>
  </si>
  <si>
    <t>Flock Criterion</t>
  </si>
  <si>
    <t>Flock Supreme</t>
  </si>
  <si>
    <t>Flock Live</t>
  </si>
  <si>
    <t>Flock Colored Red</t>
  </si>
  <si>
    <t>Flock Colored Hot Pink</t>
  </si>
  <si>
    <t>Flock Colored Blue Sky</t>
  </si>
  <si>
    <t>Flock Colored Blue Royal</t>
  </si>
  <si>
    <t>Flock Colored Black</t>
  </si>
  <si>
    <t>Flock Colored Purple</t>
  </si>
  <si>
    <t>Flock Colored Green</t>
  </si>
  <si>
    <t>Flock Colored Yellow</t>
  </si>
  <si>
    <t>Flock Colored Orange</t>
  </si>
  <si>
    <t>Flock Colored Pink</t>
  </si>
  <si>
    <t>Flock Colored Green Lime</t>
  </si>
  <si>
    <t>Flock Colored Turquoise</t>
  </si>
  <si>
    <t>Flock Colored Gold</t>
  </si>
  <si>
    <t>Mica 10</t>
  </si>
  <si>
    <t>Glitter Silver</t>
  </si>
  <si>
    <t>Glitter Gold</t>
  </si>
  <si>
    <t>Glitter Red</t>
  </si>
  <si>
    <t>Glitter Blue</t>
  </si>
  <si>
    <t>Glitter Green</t>
  </si>
  <si>
    <t>Turn Table</t>
  </si>
  <si>
    <t>Tree Mover</t>
  </si>
  <si>
    <t>Bowl 01Q TT</t>
  </si>
  <si>
    <t>Bowl 05Q</t>
  </si>
  <si>
    <t>Bowl 05Q SP6</t>
  </si>
  <si>
    <t>Bowl 10Q SP8</t>
  </si>
  <si>
    <t>Seal Pad 6</t>
  </si>
  <si>
    <t>Seal Pad 8</t>
  </si>
  <si>
    <t>Brace 18</t>
  </si>
  <si>
    <t>RTS Table Top</t>
  </si>
  <si>
    <t>RTS Small</t>
  </si>
  <si>
    <t>RTS Medium</t>
  </si>
  <si>
    <t>RTS Super Medium</t>
  </si>
  <si>
    <t>RTS Large</t>
  </si>
  <si>
    <t>Spike Plate</t>
  </si>
  <si>
    <t>Grid Pin</t>
  </si>
  <si>
    <t>Drill Machine</t>
  </si>
  <si>
    <t>Rebar Bowl 03Q</t>
  </si>
  <si>
    <t>Rebar Bowl 10Q</t>
  </si>
  <si>
    <t>Tip 3/8</t>
  </si>
  <si>
    <t>Tip 1/2</t>
  </si>
  <si>
    <t>Tip 5/8</t>
  </si>
  <si>
    <t>Grommet Med/Lg</t>
  </si>
  <si>
    <t>Bit Adapter</t>
  </si>
  <si>
    <t>Cinco 163</t>
  </si>
  <si>
    <t>Cinco 150A</t>
  </si>
  <si>
    <t>Cinco 156A</t>
  </si>
  <si>
    <t>Cinco 152E</t>
  </si>
  <si>
    <t>Cinco 148E</t>
  </si>
  <si>
    <t>Cinco 144E</t>
  </si>
  <si>
    <t>Cinco 148C</t>
  </si>
  <si>
    <t>Cinco 144C</t>
  </si>
  <si>
    <t>Cinco Hdwr 148E</t>
  </si>
  <si>
    <t>Bigfoot 06</t>
  </si>
  <si>
    <t>Bigfoot 08</t>
  </si>
  <si>
    <t>Bigfoot 10</t>
  </si>
  <si>
    <t>Bigfoot 12</t>
  </si>
  <si>
    <t>Bigfoot 15</t>
  </si>
  <si>
    <t>Bigfoot 20</t>
  </si>
  <si>
    <t>BTSCrank06</t>
  </si>
  <si>
    <t>Noblett TT 12</t>
  </si>
  <si>
    <t>Noblett Med 14</t>
  </si>
  <si>
    <t>Wire Stand 27-3</t>
  </si>
  <si>
    <t>Wire Stand 27-5</t>
  </si>
  <si>
    <t>Wire Stand 30-5</t>
  </si>
  <si>
    <t>Tree Tag Generic</t>
  </si>
  <si>
    <t>SECURITY TIES</t>
  </si>
  <si>
    <t>Flame Retardant 1 Gal</t>
  </si>
  <si>
    <t>Flame Retardant 5 Gal</t>
  </si>
  <si>
    <t>Tree Colorant 2.5 Gal</t>
  </si>
  <si>
    <t>Pennant GRW</t>
  </si>
  <si>
    <t>Pennant OB</t>
  </si>
  <si>
    <t>FLAG-TREES</t>
  </si>
  <si>
    <t>FLAG-PKN</t>
  </si>
  <si>
    <t>Post Sign Balsam</t>
  </si>
  <si>
    <t>Post Sign Douglas</t>
  </si>
  <si>
    <t>Post Sign Fraser</t>
  </si>
  <si>
    <t>Post Sign Grand</t>
  </si>
  <si>
    <t>Post Sign Enter</t>
  </si>
  <si>
    <t>Post Sign Exit</t>
  </si>
  <si>
    <t>Post Sign Open/Closed</t>
  </si>
  <si>
    <t>Post Sign Parking</t>
  </si>
  <si>
    <t>Wreath Ring 08</t>
  </si>
  <si>
    <t>Wreath Ring 10</t>
  </si>
  <si>
    <t>Wreath Ring 12</t>
  </si>
  <si>
    <t>Wreath Ring 14</t>
  </si>
  <si>
    <t>Wreath Ring 16</t>
  </si>
  <si>
    <t>Wreath Ring 18</t>
  </si>
  <si>
    <t>Wreath Ring 20</t>
  </si>
  <si>
    <t>Wreath Ring 24</t>
  </si>
  <si>
    <t>Wreath Ring 30</t>
  </si>
  <si>
    <t>Wreath Ring 36</t>
  </si>
  <si>
    <t>WR Cross 18</t>
  </si>
  <si>
    <t>WR Cross 24</t>
  </si>
  <si>
    <t>WR CC24</t>
  </si>
  <si>
    <t>WR Swag</t>
  </si>
  <si>
    <t>WR Stand</t>
  </si>
  <si>
    <t>Ribbon Poly 40R</t>
  </si>
  <si>
    <t>Coloring Book 250</t>
  </si>
  <si>
    <t>SHAKEE-Holder</t>
  </si>
  <si>
    <t>RTS 60 Commercial</t>
  </si>
  <si>
    <t>Pine Cone Ponderosa</t>
  </si>
  <si>
    <t>Pine Cone White</t>
  </si>
  <si>
    <t>Ponderosa Cones 3-4", 100/box</t>
  </si>
  <si>
    <t>White Tipped Ponderosa Cones 3-4", 100/box</t>
  </si>
  <si>
    <t>TREE TIE</t>
  </si>
  <si>
    <t xml:space="preserve">NAIL-ON BOWLS </t>
  </si>
  <si>
    <t>TRU-CUT WOOD STANDS &amp; BRACES</t>
  </si>
  <si>
    <t>Tint Blaze Orange</t>
  </si>
  <si>
    <t>Flock Tint Blaze Orange 10 oz Canister</t>
  </si>
  <si>
    <t>Tint Bright Green</t>
  </si>
  <si>
    <t>Flock Tint Bright Green 10 oz Canister</t>
  </si>
  <si>
    <t>Flock Tint Corona Magenta 10 oz Canister</t>
  </si>
  <si>
    <t>Tint Deep Blue</t>
  </si>
  <si>
    <t>Flock Tint Deep Blue 10 oz Canister</t>
  </si>
  <si>
    <t>Tint Electric Blue</t>
  </si>
  <si>
    <t>Flock Tint Electic Blue 10 oz Canister</t>
  </si>
  <si>
    <t>Tint Strong Green</t>
  </si>
  <si>
    <t>Tint Traditional Red</t>
  </si>
  <si>
    <t>Flock Tint Traditional Red 10 oz Canister</t>
  </si>
  <si>
    <t>Tint Turquoise</t>
  </si>
  <si>
    <t>Flock Tint Turquoise 10 oz Canister</t>
  </si>
  <si>
    <t>Tint Ultra Violet</t>
  </si>
  <si>
    <t>Flock Tint Ultra Violet 10 oz Canister</t>
  </si>
  <si>
    <t>Tint Yellow</t>
  </si>
  <si>
    <t>Super fine Crystalina pearl glitter</t>
  </si>
  <si>
    <t>Snowman Medium</t>
  </si>
  <si>
    <t>Brace 15</t>
  </si>
  <si>
    <t>Baler 20"</t>
  </si>
  <si>
    <t>Baler 23"</t>
  </si>
  <si>
    <t>Baler 26"</t>
  </si>
  <si>
    <t>NET TNI 08 RG</t>
  </si>
  <si>
    <t>POLY 48HD</t>
  </si>
  <si>
    <t>POLY 66HD</t>
  </si>
  <si>
    <t>POLY 78HD</t>
  </si>
  <si>
    <t>POLY 54</t>
  </si>
  <si>
    <t>POLY 72</t>
  </si>
  <si>
    <t>POLY 84</t>
  </si>
  <si>
    <t>POLY 84PERF</t>
  </si>
  <si>
    <t>POLY 96</t>
  </si>
  <si>
    <t>POLY RACK</t>
  </si>
  <si>
    <t>Opalina 1</t>
  </si>
  <si>
    <t>Opalina 5</t>
  </si>
  <si>
    <t>Glitter Crystalina 1</t>
  </si>
  <si>
    <t>Tint Corona Magenta</t>
  </si>
  <si>
    <t>Snow Force 110V</t>
  </si>
  <si>
    <t>SF Blower 110v Motor</t>
  </si>
  <si>
    <t>SF Agitator 110</t>
  </si>
  <si>
    <t>SF Remote</t>
  </si>
  <si>
    <t>SF Filter</t>
  </si>
  <si>
    <t>SF AIRLOCK</t>
  </si>
  <si>
    <t>SF Relay</t>
  </si>
  <si>
    <t>SF Transformer 110</t>
  </si>
  <si>
    <t>SF Hose Kit 17</t>
  </si>
  <si>
    <t>SF Nozzle Kit</t>
  </si>
  <si>
    <t>SF Jet Kit</t>
  </si>
  <si>
    <t>SF Valve Kit</t>
  </si>
  <si>
    <t>Bowl 10Q</t>
  </si>
  <si>
    <t>Bowl 03Q</t>
  </si>
  <si>
    <t>Nail 16d 50lb</t>
  </si>
  <si>
    <t>Nail 20d 50lb</t>
  </si>
  <si>
    <t>Nail 30d 50lb</t>
  </si>
  <si>
    <t>Nail 40d 50lb</t>
  </si>
  <si>
    <t>Nail 60d 50lb</t>
  </si>
  <si>
    <t>RTS Large RN</t>
  </si>
  <si>
    <t>Rebar Bowl 05Q</t>
  </si>
  <si>
    <t>Rebar Bowl 07G 34</t>
  </si>
  <si>
    <t>Rebar Bowl 07G 58</t>
  </si>
  <si>
    <t>Grommet 3/4</t>
  </si>
  <si>
    <t>Grommet 5/8</t>
  </si>
  <si>
    <t>Bowl 07G BTS</t>
  </si>
  <si>
    <t>Tenon Cutter 25mm</t>
  </si>
  <si>
    <t>Tenon Cutter 30mm</t>
  </si>
  <si>
    <t>Tenon Cutter 40mm</t>
  </si>
  <si>
    <t>Tenon Cutter 50mm</t>
  </si>
  <si>
    <t>Tenon Cutter Adapter</t>
  </si>
  <si>
    <t>Tenon Cutter Blade</t>
  </si>
  <si>
    <t>Sold Tag</t>
  </si>
  <si>
    <t>Hold Tag</t>
  </si>
  <si>
    <t>Flock Tag</t>
  </si>
  <si>
    <t>Flame Tag</t>
  </si>
  <si>
    <t>Blank Tag</t>
  </si>
  <si>
    <t>3 Part Tag</t>
  </si>
  <si>
    <t>2 Part Tag</t>
  </si>
  <si>
    <t>2 Part Color Tag</t>
  </si>
  <si>
    <t>Tree Tag Balsam Fir</t>
  </si>
  <si>
    <t>Tree Tag Canaan Fir</t>
  </si>
  <si>
    <t>Tree Tag Fraser Fir</t>
  </si>
  <si>
    <t>Tree Tag Noble Fir</t>
  </si>
  <si>
    <t>Tree Tag Spruce</t>
  </si>
  <si>
    <t>Tree Tag Scotch Pine</t>
  </si>
  <si>
    <t>Tree Tag White Pine</t>
  </si>
  <si>
    <t>WR Craft</t>
  </si>
  <si>
    <t>WR Machine</t>
  </si>
  <si>
    <t>Bow Burgundy</t>
  </si>
  <si>
    <t>Bow Red</t>
  </si>
  <si>
    <t>Bow Value 144</t>
  </si>
  <si>
    <t>Bow Pull RV40LG</t>
  </si>
  <si>
    <t>Bow Pull RV9SM</t>
  </si>
  <si>
    <t>Bow Plaid</t>
  </si>
  <si>
    <t>Bow Gold</t>
  </si>
  <si>
    <t>Bow XL</t>
  </si>
  <si>
    <t>Bow Jumbo</t>
  </si>
  <si>
    <t>Ribbon Velvet 40R</t>
  </si>
  <si>
    <t>Ribbon Velvet 9R</t>
  </si>
  <si>
    <t>Twine Regular</t>
  </si>
  <si>
    <t>Twine Heavy Duty</t>
  </si>
  <si>
    <t>Wire 24 Green</t>
  </si>
  <si>
    <t>Wire 22 Bright</t>
  </si>
  <si>
    <t>Wire 26 Bright</t>
  </si>
  <si>
    <t>Ring Knife</t>
  </si>
  <si>
    <t>Light String Regular</t>
  </si>
  <si>
    <t>Pumpkin Kit 2 Saw</t>
  </si>
  <si>
    <t>Pumpkin Kit Family</t>
  </si>
  <si>
    <t>Pumpkin Kit Deluxe</t>
  </si>
  <si>
    <t>if invoice&gt; $7000</t>
  </si>
  <si>
    <t>if invoice&gt; $15000</t>
  </si>
  <si>
    <t>PRICE BREAKS IF TOTAL INVOICE IS OVER $7000 and $15,000</t>
  </si>
  <si>
    <t xml:space="preserve">   ON ORDERS OVER $3500</t>
  </si>
  <si>
    <t>15” 1x2 Braces (mitered)</t>
  </si>
  <si>
    <t>18” 1x2 Braces (mitered)</t>
  </si>
  <si>
    <t>We will select the lowest cost carrier for you. If you wish to ship via a different carrier, please say so and we will charge you the difference.</t>
  </si>
  <si>
    <t>Call for shipping rates to AK, HI, and international shipments. Shipping rate will depend on total weight of order and shipping method.</t>
  </si>
  <si>
    <r>
      <t>*Qualify for Flat Rate Freight Discount on orders &gt;</t>
    </r>
    <r>
      <rPr>
        <b/>
        <i/>
        <sz val="11"/>
        <rFont val="Arial"/>
        <family val="2"/>
      </rPr>
      <t>$3500</t>
    </r>
  </si>
  <si>
    <t>Post Sign Noble</t>
  </si>
  <si>
    <t>Post Sign "Noble Fir" 24x18"</t>
  </si>
  <si>
    <t>Bowl 06Q BTS</t>
  </si>
  <si>
    <t>Bowl 10Q BTS</t>
  </si>
  <si>
    <t>Medium 6 Quart Water Bowl for BTS08</t>
  </si>
  <si>
    <t>BTSBolt06-10</t>
  </si>
  <si>
    <t>BTSBOLT12-20</t>
  </si>
  <si>
    <t>Bolts for BTS12, BTS15, and BTS20</t>
  </si>
  <si>
    <t>Bolts for BTS08, and BTS10</t>
  </si>
  <si>
    <t>BANNERS, Flags, Pennants</t>
  </si>
  <si>
    <t>Order Qty (case)</t>
  </si>
  <si>
    <t>Total &gt;7000</t>
  </si>
  <si>
    <t>Total &gt;15000</t>
  </si>
  <si>
    <t>Total Wholesal</t>
  </si>
  <si>
    <t>Order Qty (cases)</t>
  </si>
  <si>
    <t xml:space="preserve">Purchase Order #: </t>
  </si>
  <si>
    <t xml:space="preserve">Deliery Appointment: </t>
  </si>
  <si>
    <t xml:space="preserve">Liftgate Needed:  </t>
  </si>
  <si>
    <t>Delivery Week Window</t>
  </si>
  <si>
    <t xml:space="preserve">Click details below on Shipping Info </t>
  </si>
  <si>
    <t>Frequently Asked Questions:</t>
  </si>
  <si>
    <t>How much will Shipping Cost?  Orders under $3500 will be charged the shipping rate per trucking company. Rates depend on postal code and total weight of your order. We will search our contracted carriers to find the best rate for your order.</t>
  </si>
  <si>
    <t>Are machinery and equipment items included in flat rate shipping program? YES</t>
  </si>
  <si>
    <t>Case Pack</t>
  </si>
  <si>
    <t>(Priced per case pack)</t>
  </si>
  <si>
    <t>Product Totals</t>
  </si>
  <si>
    <t>Yes</t>
  </si>
  <si>
    <t>No</t>
  </si>
  <si>
    <t>flat rate</t>
  </si>
  <si>
    <t>Freight Calculator to Zone 1 (3% of gross invoice total if over $3500) All 48 states not in Zone 2 below</t>
  </si>
  <si>
    <t>Grand Total with freight</t>
  </si>
  <si>
    <t>If product order under $3500 or shipping to AK, HI, and International, freight will be quoted by customer service representative</t>
  </si>
  <si>
    <t>Card Types (Visa, MC, Discover, AMEX)</t>
  </si>
  <si>
    <t xml:space="preserve">Email: sales@pursellmfg.com, Phone: (888) 487-8288 Fax: (719) 530-9097 </t>
  </si>
  <si>
    <t>Order Date:</t>
  </si>
  <si>
    <t>Anytime (soonest available)</t>
  </si>
  <si>
    <t>Special Instructions:</t>
  </si>
  <si>
    <r>
      <t xml:space="preserve">Other </t>
    </r>
    <r>
      <rPr>
        <sz val="8"/>
        <rFont val="Arial"/>
        <family val="2"/>
      </rPr>
      <t>(if less than 1 week window, expedited or "guaranteed" fees will be added)</t>
    </r>
  </si>
  <si>
    <t>Receiving Days/Hours</t>
  </si>
  <si>
    <t>M-F 9-5</t>
  </si>
  <si>
    <t>Snow Machines and Fluid</t>
  </si>
  <si>
    <t>Snow Machine Crisp</t>
  </si>
  <si>
    <t>Snow Machine Crisp Max</t>
  </si>
  <si>
    <t>Snow Fluid 4L</t>
  </si>
  <si>
    <t>Premium dry snow fluid 4 liters</t>
  </si>
  <si>
    <t>Snow Fluid 20L</t>
  </si>
  <si>
    <t>Premium dry snow fluid 20 liters</t>
  </si>
  <si>
    <t>Snow Fluid Concentrate</t>
  </si>
  <si>
    <t>Snow Machine with wired digital communication</t>
  </si>
  <si>
    <t>High Power Snow machine with wired digital comunication</t>
  </si>
  <si>
    <t>1 Liter concentrate makes 20 liters of snow fluid</t>
  </si>
  <si>
    <t>Reindeer Med Decorated</t>
  </si>
  <si>
    <t>Decorated Reindeer Medium, 32/crate</t>
  </si>
  <si>
    <r>
      <t>PURSELL Manufacturing Corp.</t>
    </r>
    <r>
      <rPr>
        <i/>
        <sz val="18"/>
        <color indexed="30"/>
        <rFont val="Rockwell Extra Bold"/>
        <family val="1"/>
      </rPr>
      <t xml:space="preserve"> </t>
    </r>
    <r>
      <rPr>
        <i/>
        <sz val="11"/>
        <color indexed="30"/>
        <rFont val="Rockwell Extra Bold"/>
        <family val="1"/>
      </rPr>
      <t>Since 1968</t>
    </r>
  </si>
  <si>
    <t>Wk of Sept 25</t>
  </si>
  <si>
    <t>Flock Mega Hold</t>
  </si>
  <si>
    <t>Mega Hold Flock with more stick 25 lb Bag</t>
  </si>
  <si>
    <t>Banner Pumpkin 3x15</t>
  </si>
  <si>
    <t>Banner FCT 3x15</t>
  </si>
  <si>
    <t>Banner FCT 3x8</t>
  </si>
  <si>
    <t>Banner CT Econ 3x12</t>
  </si>
  <si>
    <t>Banner Flock 3x15</t>
  </si>
  <si>
    <t>Banner Wreath 3x8</t>
  </si>
  <si>
    <t>Banner Deer 3x5</t>
  </si>
  <si>
    <t>Banner Flame 3x5</t>
  </si>
  <si>
    <t>"Flame Retardant" 3c5 full color Vinyl</t>
  </si>
  <si>
    <t>FLAME RETARDANT</t>
  </si>
  <si>
    <t>Freight  Calculator to Zone 2 (6% of gross invoice total if over $3500) CT, FL, MA, ME, NH,NY, RI, VT</t>
  </si>
  <si>
    <t>Fill in your name, address, and contact information.</t>
  </si>
  <si>
    <t>Check boxes "yes" or "no" for liftgate services (see shipping info for details)</t>
  </si>
  <si>
    <t>Fill in the week you would like to receive your order. We must have a 5 day delivery window for future ship dates. If you want to ship immediately type "anytime"</t>
  </si>
  <si>
    <t>Type in your payment information.</t>
  </si>
  <si>
    <t xml:space="preserve">Fill in the quantities on the left in CASES (not eaches), it will automatically calculate totals on the right columns shaded grey. </t>
  </si>
  <si>
    <t xml:space="preserve">    (Example: if you want 50 Rebar Stand Medium (RTS Medium) case pack of 5, enter 10)</t>
  </si>
  <si>
    <t xml:space="preserve">If the order is over $3500, click the zone 1 or 2 toward the bottom of the sheet and the flat rate freight will calculate and auto fill. </t>
  </si>
  <si>
    <t>If under $3500 we will have to calculate and freight based on total weight and call you back</t>
  </si>
  <si>
    <t>To consolidate the order to show only the items ordered,</t>
  </si>
  <si>
    <t>select “is greater than” (enter “0”) and press OK.</t>
  </si>
  <si>
    <r>
      <t xml:space="preserve">Save the order as customer name-year-PO number (e.g. Santas Trees 2002-10001) then email to </t>
    </r>
    <r>
      <rPr>
        <b/>
        <sz val="14"/>
        <rFont val="Calibri"/>
        <family val="2"/>
      </rPr>
      <t>sales@pursellmfg.com</t>
    </r>
    <r>
      <rPr>
        <sz val="11"/>
        <rFont val="Calibri"/>
        <family val="2"/>
      </rPr>
      <t xml:space="preserve"> or your sales representative</t>
    </r>
  </si>
  <si>
    <t>In the subject line write "Order from (your company name)"</t>
  </si>
  <si>
    <t xml:space="preserve">then click on, text filter (or "number filter"), then custom filter, </t>
  </si>
  <si>
    <t>click the dropdown arrow on the top of the Order Qty list (cell A19)</t>
  </si>
  <si>
    <t xml:space="preserve">Assessorials </t>
  </si>
  <si>
    <r>
      <rPr>
        <sz val="7"/>
        <rFont val="Arial"/>
        <family val="2"/>
      </rPr>
      <t>check to apply</t>
    </r>
    <r>
      <rPr>
        <sz val="6"/>
        <rFont val="Arial"/>
        <family val="2"/>
      </rPr>
      <t xml:space="preserve"> (see shipping info)</t>
    </r>
  </si>
  <si>
    <r>
      <t xml:space="preserve">2024 </t>
    </r>
    <r>
      <rPr>
        <b/>
        <i/>
        <u/>
        <sz val="14"/>
        <color indexed="10"/>
        <rFont val="Lucida Calligraphy"/>
        <family val="4"/>
      </rPr>
      <t>Order Form and Price List</t>
    </r>
  </si>
  <si>
    <t>Floor Mat</t>
  </si>
  <si>
    <t>Floor Mat 30" Diameter 12 red + 12 Green, w/ Display Case</t>
  </si>
  <si>
    <t>Softnet Roll Red 18</t>
  </si>
  <si>
    <t>Net Roll Red 18" Lay Flat X 5740'.  HDPE 1/2" Mesh</t>
  </si>
  <si>
    <t>Softnet Roll White 22</t>
  </si>
  <si>
    <t>Net Roll White 22" Lay Flat X 5740'.  HDPE 1/2" Mesh</t>
  </si>
  <si>
    <t>NURSERY/PLANT NETTING</t>
  </si>
  <si>
    <t>Gentle Net 17 Red</t>
  </si>
  <si>
    <t>Gentle Net Red 17" Lay Flat X 500' Pre Rucked Super Soft  Polypropylene. 1/2" mesh. 6 per box total of 3000'</t>
  </si>
  <si>
    <t>Gentle Net 19 Green</t>
  </si>
  <si>
    <t>Gentle Net Green 19" Lay Flat X 500' Pre Rucked Super Soft  Polypropylene. 1/2" mesh. 6 per box total of 3000'</t>
  </si>
  <si>
    <t>Gentle Net 22 White</t>
  </si>
  <si>
    <t>Gentle Net White 22" Lay Flat X 500' Pre Rucked Super Soft  Polypropylene. 1/2" mesh. 6 per box total of 3000'</t>
  </si>
  <si>
    <t>Ground Cloth</t>
  </si>
  <si>
    <t>Ground Cloth, white, 5' x 300 ft roll, 2 oz</t>
  </si>
  <si>
    <t>SnowScape</t>
  </si>
  <si>
    <t>SnowScape Special Effects Snow, non-adhesive (22 lb)</t>
  </si>
  <si>
    <t>SnowScape w/FR</t>
  </si>
  <si>
    <t>SnowScape Special Effects Snow w/Flame Retardant, non-adhesive (22 lb)</t>
  </si>
  <si>
    <t>Snow Force 220V</t>
  </si>
  <si>
    <t>Snow Force High Volume 220VFlock Machine w/Blizzard Gun &amp; Hoses</t>
  </si>
  <si>
    <t>SF Blower 220V Motor</t>
  </si>
  <si>
    <t>Blower Moter 220V for Snow Force Machine</t>
  </si>
  <si>
    <t>Agitator Drive Motor 110V for Snow Force Machine</t>
  </si>
  <si>
    <t>Blower Moter 110V for Snow Force Machine</t>
  </si>
  <si>
    <t>SF Agitator 220</t>
  </si>
  <si>
    <t>Agitator Drive Motor 220V for Snow Force Machine</t>
  </si>
  <si>
    <t>SF Remote Connectors</t>
  </si>
  <si>
    <t>Remote Connectors 1 male/1 female</t>
  </si>
  <si>
    <t>SF Blizzard Sprayer with Remote</t>
  </si>
  <si>
    <t>Blizzard Flock Gun complete with remote on/off switch for Snow Force Machine</t>
  </si>
  <si>
    <t>SF Blizzard Sprayer NO Remote</t>
  </si>
  <si>
    <t>Blizzard Flock Gun for Snow Force Machine</t>
  </si>
  <si>
    <t>Turn Table Controller</t>
  </si>
  <si>
    <t>Replacement Controllor AC-DC converter for Turn Table</t>
  </si>
  <si>
    <t>Turn Table Motor</t>
  </si>
  <si>
    <t>Turn Table Replacement Motor</t>
  </si>
  <si>
    <t>Turn Table Motor+Clutch</t>
  </si>
  <si>
    <t>Turn Table Replacement Motor with Clutch &amp; Plate (complete)</t>
  </si>
  <si>
    <t>Wts366C W/O Brace</t>
  </si>
  <si>
    <t>36" 2X6 Cleated Stand without braces (Green)</t>
  </si>
  <si>
    <t>RTS 44 Commercial</t>
  </si>
  <si>
    <t>XL Com. Reinforced Stand 4 leg, 5/8" hardened pin, 44” span</t>
  </si>
  <si>
    <t>Flat Bit</t>
  </si>
  <si>
    <t>Drill Bit, Flat Tapered</t>
  </si>
  <si>
    <t>Round Bit</t>
  </si>
  <si>
    <t>Flat Chuck</t>
  </si>
  <si>
    <t>Chuck for Flat Drill Bit</t>
  </si>
  <si>
    <t>Round Chuck</t>
  </si>
  <si>
    <t>Noblett EZ Grip 06</t>
  </si>
  <si>
    <t>EZ Grip Noblett pin stand, 3" core for 5-6' trees</t>
  </si>
  <si>
    <t>Noblett EZ Grip 08</t>
  </si>
  <si>
    <t>EZ Grip Noblett pin stand, 4.25" core for 6-7' trees</t>
  </si>
  <si>
    <t>Tree Tag Nordmann Fir</t>
  </si>
  <si>
    <t>Nordmann Fir Species Educational Tag, Weatherproof</t>
  </si>
  <si>
    <t>Banner Red Truck 3x15</t>
  </si>
  <si>
    <t>"Fresh Christmas Trees" w/ Red Truck, 3'x15' full color Vinyl</t>
  </si>
  <si>
    <t>Banner Red Truck 3x9</t>
  </si>
  <si>
    <t>"Christmas Tradition" w/ Red Truck, 3'x9' full color Vinyl</t>
  </si>
  <si>
    <t>Post Sign Nordman</t>
  </si>
  <si>
    <t>Holly Berries Red</t>
  </si>
  <si>
    <t>Red Hollyberries, 10mm, wired, 5 bundles/bag total 720 berries</t>
  </si>
  <si>
    <t>Holly Berries Silver</t>
  </si>
  <si>
    <t>Silver Hollyberries, 10mm, wired, 5 bundles/bag total 720 berries</t>
  </si>
  <si>
    <t>Holly Berries Gold</t>
  </si>
  <si>
    <t>Gold Hollyberries, 10mm, wired, 5 bundles/bag total 720 berries</t>
  </si>
  <si>
    <t>Holly Berries Lg20</t>
  </si>
  <si>
    <t>Large Hollyberries, 20mm, wired, 6/pick, 144 total berries per pack</t>
  </si>
  <si>
    <t>Wreath Décor Berry Pick</t>
  </si>
  <si>
    <t>8" Cluster Berry Pick, 1 dozen</t>
  </si>
  <si>
    <t>Wreath Décor Cardinal 2"</t>
  </si>
  <si>
    <t>2" Featherred Cardinal with Clip, 1 dozen</t>
  </si>
  <si>
    <t>Wreath Décor Dove 3"</t>
  </si>
  <si>
    <t>3" Feathered Dove, 1 dozen</t>
  </si>
  <si>
    <t>Wreath Décor GOLD Ball/GiftXmas</t>
  </si>
  <si>
    <t>Gold Ball and Gift Christmas Pick 1 dozen</t>
  </si>
  <si>
    <t>Wreath Décor RED Ball/Gift Xmas</t>
  </si>
  <si>
    <t>Red Ball and Gift Christmas Pick 1 dozen</t>
  </si>
  <si>
    <t>Wreath Décor Snow Covered Assor</t>
  </si>
  <si>
    <t>Snow Covered Pine Cone Assorted Pick, 1 dozen</t>
  </si>
  <si>
    <t>Wreath Décor Triple Cone</t>
  </si>
  <si>
    <t>Triple Cone Berry Pine Pick 1 dozen</t>
  </si>
  <si>
    <t>Wk of Sept 9</t>
  </si>
  <si>
    <t>Wk of Sept 16</t>
  </si>
  <si>
    <t>Wk of Sept 23</t>
  </si>
  <si>
    <t>Wk of Oct Sept 30</t>
  </si>
  <si>
    <t>Wk of Oct 7</t>
  </si>
  <si>
    <t>Wk of Oct 14</t>
  </si>
  <si>
    <t>Wk of Oct 21</t>
  </si>
  <si>
    <t>Wk of Oct 28</t>
  </si>
  <si>
    <t>Wk of Nov 4</t>
  </si>
  <si>
    <t>Wk of Nov 11</t>
  </si>
  <si>
    <t>Wk of Nov 18</t>
  </si>
  <si>
    <t>Wk of Nov 25  (Thanksgiving week, expedited fees apply if required to delivery this week)</t>
  </si>
  <si>
    <t>Wk of Dec 2</t>
  </si>
  <si>
    <t>Wk of Dec 9</t>
  </si>
  <si>
    <t>*Qualify for Flat Rate Freight Discount on orders &gt;$3500</t>
  </si>
  <si>
    <t xml:space="preserve">Value Bow-Flat Red Velvet Bow, 4 Loop, #40 Ribbon, 8.5" Width 12" Tails </t>
  </si>
  <si>
    <t xml:space="preserve">Red Velvet Weatherproof Bow, 6 Loop, #40 Ribbon, 8.5" wide, 14" Tails </t>
  </si>
  <si>
    <t xml:space="preserve">Burgundy Velvet Weatherproof Bow, 6 Loop, #40 Ribbon, 8.5" wide, 14" Tails </t>
  </si>
  <si>
    <t xml:space="preserve">Plaid Weatherproof Bow, 6 Loop, #40 Ribbon, 8.5" wide, 14" Tails </t>
  </si>
  <si>
    <t>Gold PolySatin Weather Resistant Bow, 6 Loop, #40 Ribbon, 8.5" wide, 14" Tails</t>
  </si>
  <si>
    <t xml:space="preserve">XL Red Velvet Weatherproof Bow, 10 Loop, #40 Ribbon, 12" wide, 24" Tails </t>
  </si>
  <si>
    <t xml:space="preserve">Jumbo Red Velvet Weatherproof Bow, 10 Loop, #100 Ribbon, 15" wide, 35" Tails </t>
  </si>
  <si>
    <t>to consolidate rows see "instructions tab"</t>
  </si>
  <si>
    <t>Flock Jug</t>
  </si>
  <si>
    <t>Flock in a Jug, 3 lb dispensor bottle with display</t>
  </si>
  <si>
    <r>
      <t xml:space="preserve">   </t>
    </r>
    <r>
      <rPr>
        <b/>
        <sz val="10"/>
        <rFont val="Arial"/>
        <family val="2"/>
      </rPr>
      <t>Zone 2</t>
    </r>
    <r>
      <rPr>
        <sz val="10"/>
        <rFont val="Arial"/>
        <family val="2"/>
      </rPr>
      <t xml:space="preserve"> percentage will apply to the following eastern states:  CT, FL, MA, ME, NH,NY, RI, VT (e.g. 6.5% of $3500 order = $227.50)</t>
    </r>
  </si>
  <si>
    <r>
      <t xml:space="preserve">DISCOUNTS:  </t>
    </r>
    <r>
      <rPr>
        <sz val="10"/>
        <rFont val="Arial"/>
        <family val="2"/>
      </rPr>
      <t>Discounts are offered if total invoice is over $7,000 and $15,000.  See appropriate discounted column on price list.</t>
    </r>
  </si>
  <si>
    <r>
      <t xml:space="preserve">Appointment: Flat fee of $35. </t>
    </r>
    <r>
      <rPr>
        <sz val="10"/>
        <rFont val="Arial"/>
        <family val="2"/>
      </rPr>
      <t>Carrier will call you to set a delivery appointment. This may cause transit delays as carriers may hold freight an extra day to set an appointment.</t>
    </r>
  </si>
  <si>
    <r>
      <rPr>
        <b/>
        <u/>
        <sz val="10"/>
        <rFont val="Arial"/>
        <family val="2"/>
      </rPr>
      <t>Liftgate Service: Flat fee of $75. A</t>
    </r>
    <r>
      <rPr>
        <sz val="10"/>
        <rFont val="Arial"/>
        <family val="2"/>
      </rPr>
      <t xml:space="preserve">vailable for palletized truck carrier deliveries (does not apply to small ground packages). Please request if liftgate is needed when ordering. If you do not request a liftgate, we assume you have way of unloading. </t>
    </r>
  </si>
  <si>
    <r>
      <rPr>
        <b/>
        <u/>
        <sz val="10"/>
        <rFont val="Arial"/>
        <family val="2"/>
      </rPr>
      <t xml:space="preserve">Farm, Residential, Schools, or Churches: </t>
    </r>
    <r>
      <rPr>
        <b/>
        <sz val="10"/>
        <rFont val="Arial"/>
        <family val="2"/>
      </rPr>
      <t>Flat fee of $125.</t>
    </r>
    <r>
      <rPr>
        <sz val="10"/>
        <rFont val="Arial"/>
        <family val="2"/>
      </rPr>
      <t xml:space="preserve"> Carriers charge extra for delivering to addresses they consider non-commercial. </t>
    </r>
  </si>
  <si>
    <t>Carriers: We ship Small Packages on Fedex. If your order is over 250 lbs or contains bulky items that cannot be boxed it is likely an LTL carrier will be less expensive and we will then palletize your order and shop for best rate.</t>
  </si>
  <si>
    <r>
      <rPr>
        <b/>
        <sz val="10"/>
        <rFont val="Arial"/>
        <family val="2"/>
      </rPr>
      <t>Sales Tax:</t>
    </r>
    <r>
      <rPr>
        <sz val="10"/>
        <rFont val="Arial"/>
        <family val="2"/>
      </rPr>
      <t xml:space="preserve"> You must fill out a sales tax exempt form to not be charged sales tax if you are in CA, CO, NC, MI, PA, or WA. Certain states now require for sales tax to be collected according to destination postal code if resale exempt form is not complete.</t>
    </r>
  </si>
  <si>
    <r>
      <t>RETURN POLICY:</t>
    </r>
    <r>
      <rPr>
        <sz val="10"/>
        <rFont val="Arial"/>
        <family val="2"/>
      </rPr>
      <t xml:space="preserve">  All merchandise is seasonal and non-returnable.</t>
    </r>
  </si>
  <si>
    <t>FL, GA, LA, and NJ businesses, we request your sales tax exempt form or resale license for documentation purposes only.</t>
  </si>
  <si>
    <t>Snow Effects Craft</t>
  </si>
  <si>
    <t>Special Effects non-adhesive Artificial Snow, .75 lb bag</t>
  </si>
  <si>
    <t xml:space="preserve">Specity if you need Liftgate, Appointment, or if you are delivering to a Farm, Resedential, School, or Church address. We contract extra handling fees with LTL common carriers and pass on the contracted charges straight to you. </t>
  </si>
  <si>
    <r>
      <t xml:space="preserve">   </t>
    </r>
    <r>
      <rPr>
        <b/>
        <sz val="10"/>
        <rFont val="Arial"/>
        <family val="2"/>
      </rPr>
      <t>Zone 1</t>
    </r>
    <r>
      <rPr>
        <sz val="10"/>
        <rFont val="Arial"/>
        <family val="2"/>
      </rPr>
      <t xml:space="preserve"> a low percentage to most continental states (e.g. 3.5% of $3500 order = $122.50 shipping charge). </t>
    </r>
  </si>
  <si>
    <t>Accessorials:</t>
  </si>
  <si>
    <t>Accessorial charges vary by carrier. Our core carriers are Fedex Freight, Estes, Old Dominion, and LTR.</t>
  </si>
  <si>
    <r>
      <rPr>
        <b/>
        <sz val="10"/>
        <rFont val="Arial"/>
        <family val="2"/>
      </rPr>
      <t>Accessorial charges</t>
    </r>
    <r>
      <rPr>
        <sz val="10"/>
        <rFont val="Arial"/>
        <family val="2"/>
      </rPr>
      <t xml:space="preserve"> when order qualifies for Flat Rate Freight:</t>
    </r>
  </si>
  <si>
    <t>Each order will be delivered to a single location. Less than $3500 orders will be invoiced with freight charge per selected carrier using our contracted discounted rates. If you do not select a carrier, we will select the lowest cost carrier for you.</t>
  </si>
  <si>
    <r>
      <rPr>
        <b/>
        <u/>
        <sz val="10"/>
        <rFont val="Arial"/>
        <family val="2"/>
      </rPr>
      <t xml:space="preserve">*Flat Rate Freight Discount </t>
    </r>
    <r>
      <rPr>
        <sz val="10"/>
        <rFont val="Arial"/>
        <family val="2"/>
      </rPr>
      <t xml:space="preserve">with each order over $3500 of combined products to most locations in the continental United States. A flat rate percentage will be multiplied by the gross order total to cover fuel costs. </t>
    </r>
  </si>
  <si>
    <t>Wholesale Orders Under $3500: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</si>
</sst>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F800]dddd\,\ mmmm\ dd\,\ yyyy"/>
    <numFmt numFmtId="165" formatCode="0.0%"/>
  </numFmts>
  <fonts count="61" x14ac:knownFonts="1">
    <font>
      <sz val="10"/>
      <name val="Arial"/>
    </font>
    <font>
      <sz val="10"/>
      <name val="Arial"/>
      <family val="2"/>
    </font>
    <font>
      <i/>
      <sz val="24"/>
      <name val="Rockwell Extra Bold"/>
      <family val="1"/>
    </font>
    <font>
      <i/>
      <sz val="18"/>
      <name val="Rockwell Extra Bold"/>
      <family val="1"/>
    </font>
    <font>
      <sz val="18"/>
      <color indexed="10"/>
      <name val="Lucida Calligraphy"/>
      <family val="4"/>
    </font>
    <font>
      <b/>
      <sz val="10"/>
      <name val="Arial"/>
      <family val="2"/>
    </font>
    <font>
      <b/>
      <sz val="10"/>
      <color indexed="8"/>
      <name val="Arial"/>
      <family val="2"/>
    </font>
    <font>
      <b/>
      <sz val="11"/>
      <color indexed="10"/>
      <name val="Arial"/>
      <family val="2"/>
    </font>
    <font>
      <u/>
      <sz val="12"/>
      <color indexed="12"/>
      <name val="Arial"/>
      <family val="2"/>
    </font>
    <font>
      <u/>
      <sz val="10"/>
      <color indexed="12"/>
      <name val="Arial"/>
      <family val="2"/>
    </font>
    <font>
      <b/>
      <sz val="12"/>
      <name val="Arial"/>
      <family val="2"/>
    </font>
    <font>
      <sz val="9"/>
      <name val="Arial"/>
      <family val="2"/>
    </font>
    <font>
      <b/>
      <sz val="10"/>
      <color indexed="10"/>
      <name val="Arial"/>
      <family val="2"/>
    </font>
    <font>
      <b/>
      <i/>
      <u/>
      <sz val="9"/>
      <name val="Arial"/>
      <family val="2"/>
    </font>
    <font>
      <b/>
      <sz val="9"/>
      <name val="Arial"/>
      <family val="2"/>
    </font>
    <font>
      <sz val="9"/>
      <color indexed="8"/>
      <name val="Arial"/>
      <family val="2"/>
    </font>
    <font>
      <sz val="8"/>
      <name val="Arial"/>
      <family val="2"/>
    </font>
    <font>
      <b/>
      <sz val="9"/>
      <color indexed="8"/>
      <name val="Arial"/>
      <family val="2"/>
    </font>
    <font>
      <sz val="8"/>
      <color indexed="8"/>
      <name val="Arial"/>
      <family val="2"/>
    </font>
    <font>
      <u/>
      <sz val="9"/>
      <name val="Arial"/>
      <family val="2"/>
    </font>
    <font>
      <sz val="7.5"/>
      <name val="Arial"/>
      <family val="2"/>
    </font>
    <font>
      <b/>
      <sz val="9"/>
      <color indexed="10"/>
      <name val="Arial"/>
      <family val="2"/>
    </font>
    <font>
      <b/>
      <i/>
      <sz val="11"/>
      <name val="Arial"/>
      <family val="2"/>
    </font>
    <font>
      <b/>
      <i/>
      <sz val="12"/>
      <name val="Arial"/>
      <family val="2"/>
    </font>
    <font>
      <b/>
      <sz val="11"/>
      <color indexed="10"/>
      <name val="Arial Narrow"/>
      <family val="2"/>
    </font>
    <font>
      <b/>
      <sz val="8"/>
      <name val="Arial"/>
      <family val="2"/>
    </font>
    <font>
      <b/>
      <i/>
      <sz val="9"/>
      <color indexed="10"/>
      <name val="Arial Black"/>
      <family val="2"/>
    </font>
    <font>
      <i/>
      <sz val="18"/>
      <color indexed="30"/>
      <name val="Rockwell Extra Bold"/>
      <family val="1"/>
    </font>
    <font>
      <b/>
      <i/>
      <sz val="14"/>
      <color indexed="10"/>
      <name val="Rockwell Extra Bold"/>
      <family val="1"/>
    </font>
    <font>
      <b/>
      <i/>
      <sz val="14"/>
      <name val="Rockwell Extra Bold"/>
      <family val="1"/>
    </font>
    <font>
      <b/>
      <i/>
      <u/>
      <sz val="18"/>
      <color indexed="10"/>
      <name val="Lucida Calligraphy"/>
      <family val="4"/>
    </font>
    <font>
      <b/>
      <i/>
      <u/>
      <sz val="14"/>
      <color indexed="10"/>
      <name val="Lucida Calligraphy"/>
      <family val="4"/>
    </font>
    <font>
      <b/>
      <sz val="7"/>
      <color indexed="10"/>
      <name val="Arial"/>
      <family val="2"/>
    </font>
    <font>
      <b/>
      <sz val="9"/>
      <color rgb="FFFF0000"/>
      <name val="Arial"/>
      <family val="2"/>
    </font>
    <font>
      <b/>
      <sz val="10"/>
      <color rgb="FFFF0000"/>
      <name val="Arial"/>
      <family val="2"/>
    </font>
    <font>
      <i/>
      <sz val="24"/>
      <color rgb="FF0070C0"/>
      <name val="Rockwell Extra Bold"/>
      <family val="1"/>
    </font>
    <font>
      <i/>
      <sz val="16"/>
      <name val="Rockwell Extra Bold"/>
      <family val="1"/>
    </font>
    <font>
      <b/>
      <sz val="10"/>
      <color rgb="FF0070C0"/>
      <name val="Arial"/>
      <family val="2"/>
    </font>
    <font>
      <sz val="6"/>
      <name val="Arial"/>
      <family val="2"/>
    </font>
    <font>
      <i/>
      <sz val="9"/>
      <color rgb="FF0070C0"/>
      <name val="Rockwell Extra Bold"/>
      <family val="1"/>
    </font>
    <font>
      <sz val="9"/>
      <color indexed="58"/>
      <name val="Arial"/>
      <family val="2"/>
    </font>
    <font>
      <b/>
      <sz val="9"/>
      <color rgb="FF000000"/>
      <name val="Arial"/>
      <family val="2"/>
    </font>
    <font>
      <sz val="10"/>
      <color theme="3" tint="0.39997558519241921"/>
      <name val="Arial"/>
      <family val="2"/>
    </font>
    <font>
      <b/>
      <sz val="9"/>
      <color theme="3" tint="0.39997558519241921"/>
      <name val="Arial"/>
      <family val="2"/>
    </font>
    <font>
      <b/>
      <sz val="10"/>
      <color theme="3" tint="0.39997558519241921"/>
      <name val="Arial"/>
      <family val="2"/>
    </font>
    <font>
      <sz val="9"/>
      <color theme="0"/>
      <name val="Arial"/>
      <family val="2"/>
    </font>
    <font>
      <i/>
      <sz val="10"/>
      <name val="Rockwell Extra Bold"/>
      <family val="1"/>
    </font>
    <font>
      <b/>
      <u/>
      <sz val="10"/>
      <name val="Arial"/>
      <family val="2"/>
    </font>
    <font>
      <sz val="16"/>
      <name val="Arial"/>
      <family val="2"/>
    </font>
    <font>
      <b/>
      <i/>
      <u/>
      <sz val="16"/>
      <name val="Arial"/>
      <family val="2"/>
    </font>
    <font>
      <sz val="8"/>
      <color rgb="FF000000"/>
      <name val="Segoe UI"/>
      <family val="2"/>
    </font>
    <font>
      <i/>
      <sz val="11"/>
      <color indexed="30"/>
      <name val="Rockwell Extra Bold"/>
      <family val="1"/>
    </font>
    <font>
      <b/>
      <sz val="9"/>
      <color theme="1"/>
      <name val="Arial"/>
      <family val="2"/>
    </font>
    <font>
      <sz val="11"/>
      <name val="Calibri"/>
      <family val="2"/>
    </font>
    <font>
      <b/>
      <sz val="14"/>
      <name val="Calibri"/>
      <family val="2"/>
    </font>
    <font>
      <b/>
      <sz val="7"/>
      <name val="Arial Narrow"/>
      <family val="2"/>
    </font>
    <font>
      <sz val="7"/>
      <name val="Arial"/>
      <family val="2"/>
    </font>
    <font>
      <sz val="9"/>
      <color indexed="10"/>
      <name val="Arial"/>
      <family val="2"/>
    </font>
    <font>
      <sz val="9"/>
      <color theme="3" tint="0.39997558519241921"/>
      <name val="Arial"/>
      <family val="2"/>
    </font>
    <font>
      <sz val="11"/>
      <name val="Arial"/>
      <family val="2"/>
    </font>
    <font>
      <sz val="14"/>
      <name val="Arial"/>
      <family val="2"/>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6"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9" fillId="0" borderId="0" applyNumberFormat="0" applyFill="0" applyBorder="0" applyAlignment="0" applyProtection="0">
      <alignment vertical="top"/>
      <protection locked="0"/>
    </xf>
  </cellStyleXfs>
  <cellXfs count="168">
    <xf numFmtId="0" fontId="0" fillId="0" borderId="0" xfId="0"/>
    <xf numFmtId="0" fontId="11" fillId="0" borderId="0" xfId="0" applyFont="1" applyAlignment="1">
      <alignment horizontal="center"/>
    </xf>
    <xf numFmtId="0" fontId="0" fillId="0" borderId="0" xfId="0" applyAlignment="1">
      <alignment horizontal="center"/>
    </xf>
    <xf numFmtId="0" fontId="11" fillId="0" borderId="0" xfId="0" applyFont="1"/>
    <xf numFmtId="0" fontId="14" fillId="0" borderId="0" xfId="0" applyFont="1"/>
    <xf numFmtId="0" fontId="14" fillId="0" borderId="1" xfId="0" applyFont="1" applyBorder="1"/>
    <xf numFmtId="0" fontId="21" fillId="0" borderId="1" xfId="0" applyFont="1" applyBorder="1" applyAlignment="1">
      <alignment horizontal="center"/>
    </xf>
    <xf numFmtId="0" fontId="14" fillId="0" borderId="0" xfId="0" applyFont="1" applyAlignment="1">
      <alignment horizontal="center"/>
    </xf>
    <xf numFmtId="44" fontId="21" fillId="0" borderId="1" xfId="2" applyFont="1" applyFill="1" applyBorder="1" applyAlignment="1">
      <alignment horizontal="center"/>
    </xf>
    <xf numFmtId="0" fontId="26" fillId="0" borderId="0" xfId="0" applyFont="1" applyAlignment="1">
      <alignment horizontal="center"/>
    </xf>
    <xf numFmtId="44" fontId="0" fillId="0" borderId="0" xfId="2" applyFont="1"/>
    <xf numFmtId="0" fontId="35" fillId="0" borderId="0" xfId="0" applyFont="1" applyAlignment="1">
      <alignment horizontal="left"/>
    </xf>
    <xf numFmtId="0" fontId="2" fillId="0" borderId="0" xfId="0" applyFont="1" applyAlignment="1">
      <alignment horizontal="left"/>
    </xf>
    <xf numFmtId="0" fontId="2" fillId="0" borderId="0" xfId="0" applyFont="1" applyAlignment="1">
      <alignment horizontal="center"/>
    </xf>
    <xf numFmtId="0" fontId="3" fillId="0" borderId="0" xfId="0" applyFont="1" applyAlignment="1">
      <alignment horizontal="right"/>
    </xf>
    <xf numFmtId="0" fontId="30" fillId="0" borderId="0" xfId="0" applyFont="1" applyAlignment="1">
      <alignment horizontal="left"/>
    </xf>
    <xf numFmtId="0" fontId="28" fillId="0" borderId="0" xfId="0" applyFont="1" applyAlignment="1">
      <alignment horizontal="left"/>
    </xf>
    <xf numFmtId="0" fontId="29" fillId="0" borderId="0" xfId="0" applyFont="1" applyAlignment="1">
      <alignment horizontal="center"/>
    </xf>
    <xf numFmtId="0" fontId="32" fillId="0" borderId="0" xfId="0" applyFont="1" applyAlignment="1">
      <alignment horizontal="left"/>
    </xf>
    <xf numFmtId="0" fontId="4" fillId="0" borderId="0" xfId="0" applyFont="1" applyAlignment="1">
      <alignment horizontal="center"/>
    </xf>
    <xf numFmtId="0" fontId="4" fillId="0" borderId="0" xfId="0" applyFont="1" applyAlignment="1">
      <alignment horizontal="left"/>
    </xf>
    <xf numFmtId="0" fontId="10" fillId="0" borderId="0" xfId="0" applyFont="1" applyAlignment="1">
      <alignment horizontal="left"/>
    </xf>
    <xf numFmtId="0" fontId="8" fillId="0" borderId="0" xfId="3" applyFont="1" applyFill="1" applyAlignment="1" applyProtection="1">
      <alignment horizontal="left"/>
    </xf>
    <xf numFmtId="0" fontId="23" fillId="0" borderId="2" xfId="0" applyFont="1" applyBorder="1" applyAlignment="1">
      <alignment horizontal="center" wrapText="1"/>
    </xf>
    <xf numFmtId="0" fontId="15" fillId="0" borderId="1" xfId="0" applyFont="1" applyBorder="1" applyAlignment="1">
      <alignment horizontal="center" wrapText="1"/>
    </xf>
    <xf numFmtId="0" fontId="17" fillId="0" borderId="1" xfId="0" applyFont="1" applyBorder="1"/>
    <xf numFmtId="0" fontId="11" fillId="0" borderId="1" xfId="0" applyFont="1" applyBorder="1" applyAlignment="1">
      <alignment horizontal="center"/>
    </xf>
    <xf numFmtId="0" fontId="11" fillId="0" borderId="1" xfId="0" applyFont="1" applyBorder="1"/>
    <xf numFmtId="0" fontId="33" fillId="0" borderId="1" xfId="0" applyFont="1" applyBorder="1" applyAlignment="1">
      <alignment horizontal="center"/>
    </xf>
    <xf numFmtId="0" fontId="11" fillId="0" borderId="1" xfId="0" applyFont="1" applyBorder="1" applyAlignment="1">
      <alignment horizontal="left"/>
    </xf>
    <xf numFmtId="0" fontId="14" fillId="2" borderId="1" xfId="0" applyFont="1" applyFill="1" applyBorder="1"/>
    <xf numFmtId="0" fontId="1" fillId="2" borderId="1" xfId="0" applyFont="1" applyFill="1" applyBorder="1" applyAlignment="1">
      <alignment horizontal="left"/>
    </xf>
    <xf numFmtId="0" fontId="37" fillId="0" borderId="0" xfId="0" applyFont="1"/>
    <xf numFmtId="0" fontId="0" fillId="0" borderId="0" xfId="0" applyAlignment="1">
      <alignment horizontal="left"/>
    </xf>
    <xf numFmtId="0" fontId="1" fillId="0" borderId="0" xfId="0" applyFont="1"/>
    <xf numFmtId="0" fontId="11" fillId="2" borderId="1" xfId="0" applyFont="1" applyFill="1" applyBorder="1"/>
    <xf numFmtId="0" fontId="38" fillId="0" borderId="0" xfId="0" applyFont="1"/>
    <xf numFmtId="49" fontId="14" fillId="2" borderId="1" xfId="0" applyNumberFormat="1" applyFont="1" applyFill="1" applyBorder="1"/>
    <xf numFmtId="0" fontId="39" fillId="0" borderId="0" xfId="0" applyFont="1" applyAlignment="1">
      <alignment horizontal="center"/>
    </xf>
    <xf numFmtId="0" fontId="14" fillId="0" borderId="0" xfId="0" applyFont="1" applyAlignment="1">
      <alignment horizontal="right"/>
    </xf>
    <xf numFmtId="0" fontId="40" fillId="0" borderId="0" xfId="0" applyFont="1" applyAlignment="1">
      <alignment horizontal="right"/>
    </xf>
    <xf numFmtId="49" fontId="41" fillId="0" borderId="0" xfId="0" applyNumberFormat="1" applyFont="1"/>
    <xf numFmtId="49" fontId="41" fillId="0" borderId="1" xfId="0" applyNumberFormat="1" applyFont="1" applyBorder="1"/>
    <xf numFmtId="44" fontId="11" fillId="0" borderId="1" xfId="0" applyNumberFormat="1" applyFont="1" applyBorder="1"/>
    <xf numFmtId="0" fontId="0" fillId="2" borderId="0" xfId="0" applyFill="1"/>
    <xf numFmtId="0" fontId="16" fillId="0" borderId="0" xfId="0" applyFont="1" applyAlignment="1">
      <alignment horizontal="center"/>
    </xf>
    <xf numFmtId="49" fontId="41" fillId="0" borderId="1" xfId="0" applyNumberFormat="1" applyFont="1" applyBorder="1" applyAlignment="1">
      <alignment vertical="center"/>
    </xf>
    <xf numFmtId="0" fontId="17" fillId="0" borderId="1" xfId="0" applyFont="1" applyBorder="1" applyAlignment="1">
      <alignment wrapText="1"/>
    </xf>
    <xf numFmtId="44" fontId="5" fillId="0" borderId="0" xfId="0" applyNumberFormat="1" applyFont="1"/>
    <xf numFmtId="0" fontId="42" fillId="0" borderId="0" xfId="0" applyFont="1"/>
    <xf numFmtId="0" fontId="45" fillId="2" borderId="0" xfId="0" applyFont="1" applyFill="1" applyAlignment="1">
      <alignment horizontal="center"/>
    </xf>
    <xf numFmtId="0" fontId="5" fillId="0" borderId="0" xfId="0" applyFont="1" applyAlignment="1">
      <alignment horizontal="left"/>
    </xf>
    <xf numFmtId="0" fontId="11" fillId="2" borderId="0" xfId="0" applyFont="1" applyFill="1" applyAlignment="1">
      <alignment horizontal="center"/>
    </xf>
    <xf numFmtId="0" fontId="14" fillId="2" borderId="1" xfId="0" applyFont="1" applyFill="1" applyBorder="1" applyAlignment="1">
      <alignment wrapText="1"/>
    </xf>
    <xf numFmtId="0" fontId="43" fillId="4" borderId="1" xfId="0" applyFont="1" applyFill="1" applyBorder="1" applyAlignment="1">
      <alignment horizontal="center" wrapText="1"/>
    </xf>
    <xf numFmtId="44" fontId="42" fillId="4" borderId="1" xfId="0" applyNumberFormat="1" applyFont="1" applyFill="1" applyBorder="1"/>
    <xf numFmtId="0" fontId="1" fillId="0" borderId="0" xfId="0" applyFont="1" applyAlignment="1">
      <alignment horizontal="right"/>
    </xf>
    <xf numFmtId="44" fontId="0" fillId="0" borderId="0" xfId="2" applyFont="1" applyBorder="1"/>
    <xf numFmtId="0" fontId="12" fillId="0" borderId="0" xfId="0" applyFont="1" applyAlignment="1">
      <alignment horizontal="center"/>
    </xf>
    <xf numFmtId="0" fontId="14" fillId="2" borderId="0" xfId="0" applyFont="1" applyFill="1"/>
    <xf numFmtId="0" fontId="11" fillId="2" borderId="0" xfId="0" applyFont="1" applyFill="1"/>
    <xf numFmtId="0" fontId="16" fillId="2" borderId="0" xfId="0" applyFont="1" applyFill="1" applyAlignment="1">
      <alignment horizontal="center"/>
    </xf>
    <xf numFmtId="44" fontId="0" fillId="0" borderId="0" xfId="2" applyFont="1" applyFill="1" applyBorder="1"/>
    <xf numFmtId="0" fontId="20" fillId="0" borderId="0" xfId="0" applyFont="1" applyAlignment="1">
      <alignment horizontal="center"/>
    </xf>
    <xf numFmtId="0" fontId="1" fillId="2" borderId="0" xfId="0" applyFont="1" applyFill="1"/>
    <xf numFmtId="0" fontId="21" fillId="0" borderId="0" xfId="0" applyFont="1" applyAlignment="1">
      <alignment horizontal="center"/>
    </xf>
    <xf numFmtId="0" fontId="16" fillId="0" borderId="0" xfId="0" applyFont="1"/>
    <xf numFmtId="0" fontId="34" fillId="0" borderId="0" xfId="0" applyFont="1" applyAlignment="1">
      <alignment horizontal="center"/>
    </xf>
    <xf numFmtId="0" fontId="14" fillId="0" borderId="0" xfId="0" applyFont="1" applyAlignment="1">
      <alignment horizontal="left"/>
    </xf>
    <xf numFmtId="0" fontId="11" fillId="0" borderId="0" xfId="0" applyFont="1" applyAlignment="1">
      <alignment horizontal="left"/>
    </xf>
    <xf numFmtId="0" fontId="33" fillId="0" borderId="0" xfId="0" applyFont="1" applyAlignment="1">
      <alignment horizontal="center"/>
    </xf>
    <xf numFmtId="0" fontId="20" fillId="0" borderId="0" xfId="0" applyFont="1"/>
    <xf numFmtId="0" fontId="1" fillId="0" borderId="0" xfId="0" applyFont="1" applyAlignment="1">
      <alignment horizontal="left"/>
    </xf>
    <xf numFmtId="0" fontId="5" fillId="0" borderId="0" xfId="0" applyFont="1"/>
    <xf numFmtId="0" fontId="16" fillId="0" borderId="0" xfId="0" applyFont="1" applyAlignment="1">
      <alignment horizontal="left"/>
    </xf>
    <xf numFmtId="0" fontId="0" fillId="5" borderId="0" xfId="0" applyFill="1"/>
    <xf numFmtId="0" fontId="36" fillId="5" borderId="0" xfId="0" applyFont="1" applyFill="1" applyAlignment="1">
      <alignment horizontal="center"/>
    </xf>
    <xf numFmtId="0" fontId="1" fillId="5" borderId="0" xfId="0" applyFont="1" applyFill="1"/>
    <xf numFmtId="0" fontId="13" fillId="5" borderId="0" xfId="0" applyFont="1" applyFill="1"/>
    <xf numFmtId="0" fontId="14" fillId="5" borderId="0" xfId="0" applyFont="1" applyFill="1"/>
    <xf numFmtId="0" fontId="46" fillId="5" borderId="0" xfId="0" applyFont="1" applyFill="1" applyAlignment="1">
      <alignment horizontal="center"/>
    </xf>
    <xf numFmtId="0" fontId="1" fillId="5" borderId="0" xfId="0" applyFont="1" applyFill="1" applyAlignment="1">
      <alignment horizontal="center"/>
    </xf>
    <xf numFmtId="0" fontId="5" fillId="5" borderId="0" xfId="0" applyFont="1" applyFill="1" applyAlignment="1">
      <alignment horizontal="left"/>
    </xf>
    <xf numFmtId="0" fontId="5" fillId="5" borderId="0" xfId="0" applyFont="1" applyFill="1" applyAlignment="1">
      <alignment horizontal="right"/>
    </xf>
    <xf numFmtId="0" fontId="5" fillId="5" borderId="0" xfId="0" applyFont="1" applyFill="1"/>
    <xf numFmtId="43" fontId="1" fillId="5" borderId="0" xfId="1" applyFont="1" applyFill="1" applyBorder="1"/>
    <xf numFmtId="0" fontId="48" fillId="5" borderId="0" xfId="0" applyFont="1" applyFill="1"/>
    <xf numFmtId="0" fontId="48" fillId="5" borderId="0" xfId="0" applyFont="1" applyFill="1" applyAlignment="1">
      <alignment horizontal="center"/>
    </xf>
    <xf numFmtId="0" fontId="48" fillId="0" borderId="0" xfId="0" applyFont="1"/>
    <xf numFmtId="44" fontId="48" fillId="5" borderId="0" xfId="2" applyFont="1" applyFill="1"/>
    <xf numFmtId="44" fontId="1" fillId="5" borderId="0" xfId="2" applyFont="1" applyFill="1"/>
    <xf numFmtId="0" fontId="44" fillId="0" borderId="0" xfId="0" applyFont="1"/>
    <xf numFmtId="0" fontId="16" fillId="5" borderId="0" xfId="0" applyFont="1" applyFill="1" applyAlignment="1">
      <alignment horizontal="center"/>
    </xf>
    <xf numFmtId="44" fontId="0" fillId="5" borderId="0" xfId="2" applyFont="1" applyFill="1" applyBorder="1"/>
    <xf numFmtId="44" fontId="0" fillId="5" borderId="0" xfId="2" applyFont="1" applyFill="1"/>
    <xf numFmtId="0" fontId="49" fillId="5" borderId="0" xfId="0" applyFont="1" applyFill="1"/>
    <xf numFmtId="0" fontId="18" fillId="0" borderId="1" xfId="0" applyFont="1" applyBorder="1" applyAlignment="1">
      <alignment horizontal="center" wrapText="1"/>
    </xf>
    <xf numFmtId="0" fontId="42" fillId="4" borderId="0" xfId="0" applyFont="1" applyFill="1"/>
    <xf numFmtId="9" fontId="1" fillId="5" borderId="0" xfId="0" applyNumberFormat="1" applyFont="1" applyFill="1"/>
    <xf numFmtId="0" fontId="0" fillId="6" borderId="1" xfId="0" applyFill="1" applyBorder="1"/>
    <xf numFmtId="44" fontId="42" fillId="4" borderId="1" xfId="2" applyFont="1" applyFill="1" applyBorder="1"/>
    <xf numFmtId="0" fontId="6" fillId="0" borderId="0" xfId="0" applyFont="1" applyAlignment="1">
      <alignment horizontal="right"/>
    </xf>
    <xf numFmtId="0" fontId="24" fillId="0" borderId="0" xfId="0" applyFont="1" applyAlignment="1">
      <alignment horizontal="left"/>
    </xf>
    <xf numFmtId="0" fontId="14" fillId="0" borderId="0" xfId="3" applyFont="1" applyFill="1" applyAlignment="1" applyProtection="1">
      <alignment horizontal="right"/>
    </xf>
    <xf numFmtId="164" fontId="1" fillId="2" borderId="1" xfId="0" applyNumberFormat="1" applyFont="1" applyFill="1" applyBorder="1" applyAlignment="1">
      <alignment horizontal="left"/>
    </xf>
    <xf numFmtId="0" fontId="7" fillId="2" borderId="1" xfId="0" applyFont="1" applyFill="1" applyBorder="1" applyAlignment="1">
      <alignment horizontal="left"/>
    </xf>
    <xf numFmtId="0" fontId="10" fillId="2" borderId="1" xfId="0" applyFont="1" applyFill="1" applyBorder="1" applyAlignment="1">
      <alignment horizontal="left"/>
    </xf>
    <xf numFmtId="0" fontId="0" fillId="2" borderId="1" xfId="0" applyFill="1" applyBorder="1" applyAlignment="1">
      <alignment horizontal="left"/>
    </xf>
    <xf numFmtId="0" fontId="11" fillId="0" borderId="5" xfId="0" applyFont="1" applyBorder="1"/>
    <xf numFmtId="0" fontId="14" fillId="0" borderId="6" xfId="0" applyFont="1" applyBorder="1"/>
    <xf numFmtId="0" fontId="14" fillId="0" borderId="7" xfId="0" applyFont="1" applyBorder="1"/>
    <xf numFmtId="0" fontId="52" fillId="2" borderId="1" xfId="0" applyFont="1" applyFill="1" applyBorder="1" applyAlignment="1">
      <alignment vertical="center" wrapText="1"/>
    </xf>
    <xf numFmtId="0" fontId="1" fillId="7" borderId="0" xfId="0" applyFont="1" applyFill="1"/>
    <xf numFmtId="0" fontId="0" fillId="7" borderId="0" xfId="0" applyFill="1"/>
    <xf numFmtId="0" fontId="53" fillId="7" borderId="0" xfId="0" applyFont="1" applyFill="1" applyAlignment="1">
      <alignment vertical="center"/>
    </xf>
    <xf numFmtId="0" fontId="53" fillId="7" borderId="0" xfId="0" applyFont="1" applyFill="1" applyAlignment="1">
      <alignment horizontal="left" vertical="center" indent="1"/>
    </xf>
    <xf numFmtId="0" fontId="47" fillId="5" borderId="0" xfId="0" applyFont="1" applyFill="1"/>
    <xf numFmtId="0" fontId="14" fillId="4" borderId="0" xfId="3" applyFont="1" applyFill="1" applyAlignment="1" applyProtection="1">
      <alignment horizontal="right"/>
    </xf>
    <xf numFmtId="0" fontId="9" fillId="4" borderId="1" xfId="3" applyFill="1" applyBorder="1" applyAlignment="1" applyProtection="1"/>
    <xf numFmtId="0" fontId="0" fillId="4" borderId="1" xfId="0" applyFill="1" applyBorder="1"/>
    <xf numFmtId="0" fontId="55" fillId="4" borderId="0" xfId="0" applyFont="1" applyFill="1" applyAlignment="1">
      <alignment horizontal="center" wrapText="1"/>
    </xf>
    <xf numFmtId="0" fontId="38" fillId="4" borderId="0" xfId="0" applyFont="1" applyFill="1" applyAlignment="1">
      <alignment horizontal="center" vertical="top" wrapText="1"/>
    </xf>
    <xf numFmtId="0" fontId="11" fillId="0" borderId="1" xfId="0" applyFont="1" applyBorder="1" applyAlignment="1">
      <alignment wrapText="1"/>
    </xf>
    <xf numFmtId="49" fontId="41" fillId="2" borderId="1" xfId="0" applyNumberFormat="1" applyFont="1" applyFill="1" applyBorder="1" applyAlignment="1">
      <alignment horizontal="left"/>
    </xf>
    <xf numFmtId="0" fontId="14" fillId="2" borderId="3" xfId="0" applyFont="1" applyFill="1" applyBorder="1"/>
    <xf numFmtId="0" fontId="11" fillId="0" borderId="5" xfId="0" applyFont="1" applyBorder="1" applyAlignment="1">
      <alignment wrapText="1"/>
    </xf>
    <xf numFmtId="0" fontId="11" fillId="0" borderId="1" xfId="0" applyFont="1" applyBorder="1" applyAlignment="1">
      <alignment horizontal="left" wrapText="1"/>
    </xf>
    <xf numFmtId="0" fontId="1" fillId="0" borderId="6" xfId="0" applyFont="1" applyBorder="1"/>
    <xf numFmtId="0" fontId="57" fillId="0" borderId="1" xfId="0" applyFont="1" applyBorder="1" applyAlignment="1">
      <alignment horizontal="center"/>
    </xf>
    <xf numFmtId="44" fontId="43" fillId="3" borderId="1" xfId="0" applyNumberFormat="1" applyFont="1" applyFill="1" applyBorder="1"/>
    <xf numFmtId="44" fontId="58" fillId="4" borderId="1" xfId="0" applyNumberFormat="1" applyFont="1" applyFill="1" applyBorder="1"/>
    <xf numFmtId="0" fontId="11" fillId="2" borderId="1" xfId="0" applyFont="1" applyFill="1" applyBorder="1" applyAlignment="1">
      <alignment horizontal="center"/>
    </xf>
    <xf numFmtId="0" fontId="21" fillId="0" borderId="1" xfId="0" applyFont="1" applyBorder="1" applyAlignment="1">
      <alignment horizontal="center" wrapText="1"/>
    </xf>
    <xf numFmtId="0" fontId="14" fillId="0" borderId="1" xfId="0" applyFont="1" applyBorder="1" applyAlignment="1">
      <alignment wrapText="1"/>
    </xf>
    <xf numFmtId="0" fontId="11" fillId="2" borderId="3" xfId="0" applyFont="1" applyFill="1" applyBorder="1"/>
    <xf numFmtId="0" fontId="11" fillId="2" borderId="7" xfId="0" applyFont="1" applyFill="1" applyBorder="1"/>
    <xf numFmtId="44" fontId="58" fillId="4" borderId="7" xfId="0" applyNumberFormat="1" applyFont="1" applyFill="1" applyBorder="1"/>
    <xf numFmtId="0" fontId="16" fillId="0" borderId="1" xfId="0" applyFont="1" applyBorder="1" applyAlignment="1">
      <alignment horizontal="left" wrapText="1"/>
    </xf>
    <xf numFmtId="0" fontId="25" fillId="0" borderId="1" xfId="0" applyFont="1" applyBorder="1"/>
    <xf numFmtId="44" fontId="11" fillId="0" borderId="0" xfId="0" applyNumberFormat="1" applyFont="1"/>
    <xf numFmtId="44" fontId="58" fillId="4" borderId="0" xfId="0" applyNumberFormat="1" applyFont="1" applyFill="1"/>
    <xf numFmtId="0" fontId="11" fillId="0" borderId="7" xfId="0" applyFont="1" applyBorder="1" applyAlignment="1">
      <alignment horizontal="center"/>
    </xf>
    <xf numFmtId="44" fontId="11" fillId="0" borderId="7" xfId="0" applyNumberFormat="1" applyFont="1" applyBorder="1"/>
    <xf numFmtId="0" fontId="23" fillId="0" borderId="1" xfId="0" applyFont="1" applyBorder="1" applyAlignment="1">
      <alignment horizontal="center" wrapText="1"/>
    </xf>
    <xf numFmtId="0" fontId="0" fillId="6" borderId="0" xfId="0" applyFill="1"/>
    <xf numFmtId="0" fontId="54" fillId="6" borderId="0" xfId="0" applyFont="1" applyFill="1" applyAlignment="1">
      <alignment vertical="center"/>
    </xf>
    <xf numFmtId="0" fontId="60" fillId="6" borderId="0" xfId="0" applyFont="1" applyFill="1"/>
    <xf numFmtId="0" fontId="25" fillId="0" borderId="1" xfId="0" applyFont="1" applyBorder="1" applyAlignment="1">
      <alignment wrapText="1"/>
    </xf>
    <xf numFmtId="0" fontId="11" fillId="2" borderId="8" xfId="0" applyFont="1" applyFill="1" applyBorder="1"/>
    <xf numFmtId="0" fontId="11" fillId="0" borderId="9" xfId="0" applyFont="1" applyBorder="1"/>
    <xf numFmtId="0" fontId="1" fillId="0" borderId="1" xfId="0" applyFont="1" applyBorder="1" applyAlignment="1">
      <alignment wrapText="1"/>
    </xf>
    <xf numFmtId="165" fontId="11" fillId="0" borderId="0" xfId="0" applyNumberFormat="1" applyFont="1"/>
    <xf numFmtId="0" fontId="1" fillId="5" borderId="0" xfId="0" applyFont="1" applyFill="1" applyAlignment="1">
      <alignment horizontal="left"/>
    </xf>
    <xf numFmtId="0" fontId="11" fillId="5" borderId="0" xfId="0" applyFont="1" applyFill="1"/>
    <xf numFmtId="0" fontId="16" fillId="0" borderId="1" xfId="0" applyFont="1" applyBorder="1" applyAlignment="1">
      <alignment horizontal="center"/>
    </xf>
    <xf numFmtId="0" fontId="59" fillId="6" borderId="2" xfId="0" applyFont="1" applyFill="1" applyBorder="1" applyAlignment="1">
      <alignment horizontal="center" wrapText="1"/>
    </xf>
    <xf numFmtId="0" fontId="11" fillId="0" borderId="1" xfId="0" applyFont="1" applyBorder="1" applyAlignment="1">
      <alignment horizontal="left"/>
    </xf>
    <xf numFmtId="0" fontId="11" fillId="0" borderId="1" xfId="0" applyFont="1" applyBorder="1"/>
    <xf numFmtId="0" fontId="19" fillId="0" borderId="3" xfId="0" applyFont="1" applyBorder="1" applyAlignment="1">
      <alignment horizontal="left"/>
    </xf>
    <xf numFmtId="0" fontId="19" fillId="0" borderId="4" xfId="0" applyFont="1" applyBorder="1" applyAlignment="1">
      <alignment horizontal="left"/>
    </xf>
    <xf numFmtId="0" fontId="19" fillId="0" borderId="5" xfId="0" applyFont="1" applyBorder="1" applyAlignment="1">
      <alignment horizontal="left"/>
    </xf>
    <xf numFmtId="0" fontId="11" fillId="0" borderId="3" xfId="0" applyFont="1" applyBorder="1" applyAlignment="1">
      <alignment horizontal="left"/>
    </xf>
    <xf numFmtId="0" fontId="11" fillId="0" borderId="4" xfId="0" applyFont="1" applyBorder="1" applyAlignment="1">
      <alignment horizontal="left"/>
    </xf>
    <xf numFmtId="0" fontId="11" fillId="0" borderId="5" xfId="0" applyFont="1" applyBorder="1" applyAlignment="1">
      <alignment horizontal="left"/>
    </xf>
    <xf numFmtId="0" fontId="14" fillId="0" borderId="3" xfId="0" applyFont="1" applyBorder="1" applyAlignment="1">
      <alignment horizontal="left"/>
    </xf>
    <xf numFmtId="0" fontId="14" fillId="0" borderId="4" xfId="0" applyFont="1" applyBorder="1" applyAlignment="1">
      <alignment horizontal="left"/>
    </xf>
    <xf numFmtId="0" fontId="14" fillId="0" borderId="5" xfId="0" applyFont="1" applyBorder="1" applyAlignment="1">
      <alignment horizontal="left"/>
    </xf>
    <xf numFmtId="0" fontId="11" fillId="0" borderId="2" xfId="0" applyFont="1" applyBorder="1" applyAlignment="1">
      <alignment wrapText="1"/>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392" lockText="1" noThreeD="1"/>
</file>

<file path=xl/ctrlProps/ctrlProp2.xml><?xml version="1.0" encoding="utf-8"?>
<formControlPr xmlns="http://schemas.microsoft.com/office/spreadsheetml/2009/9/main" objectType="CheckBox" fmlaLink="$A$393"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cid:image001.jpg@01D8AE4B.60A81CC0" TargetMode="Externa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504825</xdr:colOff>
      <xdr:row>0</xdr:row>
      <xdr:rowOff>260985</xdr:rowOff>
    </xdr:from>
    <xdr:to>
      <xdr:col>8</xdr:col>
      <xdr:colOff>643890</xdr:colOff>
      <xdr:row>3</xdr:row>
      <xdr:rowOff>0</xdr:rowOff>
    </xdr:to>
    <xdr:pic>
      <xdr:nvPicPr>
        <xdr:cNvPr id="1913" name="Picture 2" descr="C:\Documents and Settings\Alan\My Documents\My Pictures\PMC 2004\FREE SHIPPING.jpg">
          <a:extLst>
            <a:ext uri="{FF2B5EF4-FFF2-40B4-BE49-F238E27FC236}">
              <a16:creationId xmlns:a16="http://schemas.microsoft.com/office/drawing/2014/main" id="{00000000-0008-0000-0000-00007907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905625" y="260985"/>
          <a:ext cx="2204085" cy="573405"/>
        </a:xfrm>
        <a:prstGeom prst="rect">
          <a:avLst/>
        </a:prstGeom>
        <a:noFill/>
        <a:ln w="9525">
          <a:noFill/>
          <a:miter lim="800000"/>
          <a:headEnd/>
          <a:tailEnd/>
        </a:ln>
      </xdr:spPr>
    </xdr:pic>
    <xdr:clientData/>
  </xdr:twoCellAnchor>
  <xdr:twoCellAnchor>
    <xdr:from>
      <xdr:col>4</xdr:col>
      <xdr:colOff>550544</xdr:colOff>
      <xdr:row>0</xdr:row>
      <xdr:rowOff>76200</xdr:rowOff>
    </xdr:from>
    <xdr:to>
      <xdr:col>9</xdr:col>
      <xdr:colOff>649604</xdr:colOff>
      <xdr:row>4</xdr:row>
      <xdr:rowOff>180975</xdr:rowOff>
    </xdr:to>
    <xdr:sp macro="" textlink="">
      <xdr:nvSpPr>
        <xdr:cNvPr id="17" name="32-Point Star 16">
          <a:extLst>
            <a:ext uri="{FF2B5EF4-FFF2-40B4-BE49-F238E27FC236}">
              <a16:creationId xmlns:a16="http://schemas.microsoft.com/office/drawing/2014/main" id="{00000000-0008-0000-0000-000011000000}"/>
            </a:ext>
          </a:extLst>
        </xdr:cNvPr>
        <xdr:cNvSpPr/>
      </xdr:nvSpPr>
      <xdr:spPr bwMode="auto">
        <a:xfrm>
          <a:off x="6296024" y="76200"/>
          <a:ext cx="3573780" cy="1133475"/>
        </a:xfrm>
        <a:prstGeom prst="star32">
          <a:avLst/>
        </a:prstGeom>
        <a:noFill/>
        <a:ln w="44450" cap="flat" cmpd="sng" algn="ctr">
          <a:solidFill>
            <a:srgbClr val="0070C0"/>
          </a:solidFill>
          <a:prstDash val="solid"/>
          <a:round/>
          <a:headEnd type="none" w="med" len="med"/>
          <a:tailEnd type="none" w="med" len="med"/>
        </a:ln>
        <a:effectLst>
          <a:innerShdw blurRad="63500" dist="50800" dir="13500000">
            <a:prstClr val="black">
              <a:alpha val="50000"/>
            </a:prstClr>
          </a:innerShdw>
        </a:effectLst>
      </xdr:spPr>
      <xdr:txBody>
        <a:bodyPr vertOverflow="clip" wrap="square" lIns="18288" tIns="0" rIns="0" bIns="0" rtlCol="0" anchor="ctr" upright="1"/>
        <a:lstStyle/>
        <a:p>
          <a:endParaRPr lang="en-US"/>
        </a:p>
      </xdr:txBody>
    </xdr:sp>
    <xdr:clientData/>
  </xdr:twoCellAnchor>
  <xdr:twoCellAnchor>
    <xdr:from>
      <xdr:col>6</xdr:col>
      <xdr:colOff>653415</xdr:colOff>
      <xdr:row>0</xdr:row>
      <xdr:rowOff>373380</xdr:rowOff>
    </xdr:from>
    <xdr:to>
      <xdr:col>8</xdr:col>
      <xdr:colOff>512445</xdr:colOff>
      <xdr:row>2</xdr:row>
      <xdr:rowOff>129540</xdr:rowOff>
    </xdr:to>
    <xdr:sp macro="" textlink="">
      <xdr:nvSpPr>
        <xdr:cNvPr id="2" name="Rectangle 1">
          <a:extLst>
            <a:ext uri="{FF2B5EF4-FFF2-40B4-BE49-F238E27FC236}">
              <a16:creationId xmlns:a16="http://schemas.microsoft.com/office/drawing/2014/main" id="{00000000-0008-0000-0000-000002000000}"/>
            </a:ext>
          </a:extLst>
        </xdr:cNvPr>
        <xdr:cNvSpPr/>
      </xdr:nvSpPr>
      <xdr:spPr bwMode="auto">
        <a:xfrm>
          <a:off x="7911465" y="373380"/>
          <a:ext cx="1306830" cy="34671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000" b="1" baseline="0">
              <a:solidFill>
                <a:srgbClr val="FF0000"/>
              </a:solidFill>
              <a:latin typeface="Arial Black" panose="020B0A04020102020204" pitchFamily="34" charset="0"/>
            </a:rPr>
            <a:t>Flat Rate Freight</a:t>
          </a:r>
          <a:endParaRPr lang="en-US" sz="1000" b="1">
            <a:solidFill>
              <a:srgbClr val="FF0000"/>
            </a:solidFill>
            <a:latin typeface="Arial Black" panose="020B0A040201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391</xdr:row>
          <xdr:rowOff>19050</xdr:rowOff>
        </xdr:from>
        <xdr:to>
          <xdr:col>1</xdr:col>
          <xdr:colOff>0</xdr:colOff>
          <xdr:row>392</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392</xdr:row>
          <xdr:rowOff>9525</xdr:rowOff>
        </xdr:from>
        <xdr:to>
          <xdr:col>0</xdr:col>
          <xdr:colOff>514350</xdr:colOff>
          <xdr:row>393</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1943100</xdr:colOff>
          <xdr:row>12</xdr:row>
          <xdr:rowOff>38100</xdr:rowOff>
        </xdr:from>
        <xdr:to>
          <xdr:col>2</xdr:col>
          <xdr:colOff>3352800</xdr:colOff>
          <xdr:row>12</xdr:row>
          <xdr:rowOff>304800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Appt (charges may 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85725</xdr:rowOff>
        </xdr:from>
        <xdr:to>
          <xdr:col>2</xdr:col>
          <xdr:colOff>1571625</xdr:colOff>
          <xdr:row>13</xdr:row>
          <xdr:rowOff>304800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 (additional charges)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12</xdr:row>
          <xdr:rowOff>76200</xdr:rowOff>
        </xdr:from>
        <xdr:to>
          <xdr:col>2</xdr:col>
          <xdr:colOff>1943100</xdr:colOff>
          <xdr:row>12</xdr:row>
          <xdr:rowOff>276225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Notify (charges may apply)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1676400</xdr:colOff>
          <xdr:row>13</xdr:row>
          <xdr:rowOff>76200</xdr:rowOff>
        </xdr:from>
        <xdr:to>
          <xdr:col>2</xdr:col>
          <xdr:colOff>2543175</xdr:colOff>
          <xdr:row>13</xdr:row>
          <xdr:rowOff>285750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twoCellAnchor>
    <xdr:from>
      <xdr:col>6</xdr:col>
      <xdr:colOff>653415</xdr:colOff>
      <xdr:row>0</xdr:row>
      <xdr:rowOff>373380</xdr:rowOff>
    </xdr:from>
    <xdr:to>
      <xdr:col>8</xdr:col>
      <xdr:colOff>508635</xdr:colOff>
      <xdr:row>2</xdr:row>
      <xdr:rowOff>133350</xdr:rowOff>
    </xdr:to>
    <xdr:sp macro="" textlink="">
      <xdr:nvSpPr>
        <xdr:cNvPr id="3" name="Rectangle 2">
          <a:extLst>
            <a:ext uri="{FF2B5EF4-FFF2-40B4-BE49-F238E27FC236}">
              <a16:creationId xmlns:a16="http://schemas.microsoft.com/office/drawing/2014/main" id="{00000000-0008-0000-0000-000003000000}"/>
            </a:ext>
          </a:extLst>
        </xdr:cNvPr>
        <xdr:cNvSpPr/>
      </xdr:nvSpPr>
      <xdr:spPr bwMode="auto">
        <a:xfrm>
          <a:off x="7911465" y="373380"/>
          <a:ext cx="1303020" cy="35052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000" b="1" baseline="0">
              <a:solidFill>
                <a:srgbClr val="FF0000"/>
              </a:solidFill>
              <a:latin typeface="Arial Black" panose="020B0A04020102020204" pitchFamily="34" charset="0"/>
            </a:rPr>
            <a:t>Flat Rate Freight</a:t>
          </a:r>
          <a:endParaRPr lang="en-US" sz="1000" b="1">
            <a:solidFill>
              <a:srgbClr val="FF0000"/>
            </a:solidFill>
            <a:latin typeface="Arial Black" panose="020B0A040201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12</xdr:row>
          <xdr:rowOff>76200</xdr:rowOff>
        </xdr:from>
        <xdr:to>
          <xdr:col>2</xdr:col>
          <xdr:colOff>495300</xdr:colOff>
          <xdr:row>12</xdr:row>
          <xdr:rowOff>295275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None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2533650</xdr:colOff>
          <xdr:row>5</xdr:row>
          <xdr:rowOff>209550</xdr:rowOff>
        </xdr:from>
        <xdr:to>
          <xdr:col>3</xdr:col>
          <xdr:colOff>19050</xdr:colOff>
          <xdr:row>6</xdr:row>
          <xdr:rowOff>200025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Commercial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2533650</xdr:colOff>
          <xdr:row>6</xdr:row>
          <xdr:rowOff>152400</xdr:rowOff>
        </xdr:from>
        <xdr:to>
          <xdr:col>3</xdr:col>
          <xdr:colOff>19050</xdr:colOff>
          <xdr:row>7</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Residential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20</xdr:row>
      <xdr:rowOff>0</xdr:rowOff>
    </xdr:from>
    <xdr:to>
      <xdr:col>9</xdr:col>
      <xdr:colOff>350520</xdr:colOff>
      <xdr:row>36</xdr:row>
      <xdr:rowOff>22860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3714750"/>
          <a:ext cx="5836920" cy="2613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11"/>
  <sheetViews>
    <sheetView tabSelected="1" zoomScaleNormal="100" zoomScaleSheetLayoutView="100" workbookViewId="0">
      <selection activeCell="C6" sqref="C6"/>
    </sheetView>
  </sheetViews>
  <sheetFormatPr defaultRowHeight="12.75" x14ac:dyDescent="0.2"/>
  <cols>
    <col min="1" max="1" width="10.5703125" customWidth="1"/>
    <col min="2" max="2" width="20.140625" customWidth="1"/>
    <col min="3" max="3" width="50.7109375" customWidth="1"/>
    <col min="4" max="4" width="4.7109375" style="1" customWidth="1"/>
    <col min="5" max="7" width="9.85546875" style="3" bestFit="1" customWidth="1"/>
    <col min="8" max="10" width="11.28515625" style="49" customWidth="1"/>
  </cols>
  <sheetData>
    <row r="1" spans="1:11" ht="23.25" customHeight="1" x14ac:dyDescent="0.4">
      <c r="A1" s="11" t="s">
        <v>622</v>
      </c>
      <c r="B1" s="12"/>
      <c r="C1" s="13"/>
      <c r="E1" s="38"/>
      <c r="F1" s="39"/>
    </row>
    <row r="2" spans="1:11" ht="16.5" customHeight="1" x14ac:dyDescent="0.3">
      <c r="A2" s="32" t="s">
        <v>602</v>
      </c>
      <c r="B2" s="33"/>
      <c r="C2" s="14"/>
      <c r="E2" s="1"/>
      <c r="F2" s="39"/>
    </row>
    <row r="3" spans="1:11" ht="25.5" customHeight="1" x14ac:dyDescent="0.5">
      <c r="A3" s="15" t="s">
        <v>653</v>
      </c>
      <c r="B3" s="16"/>
      <c r="C3" s="17"/>
      <c r="D3"/>
      <c r="G3" s="1"/>
    </row>
    <row r="4" spans="1:11" ht="15" customHeight="1" x14ac:dyDescent="0.5">
      <c r="B4" s="18" t="s">
        <v>145</v>
      </c>
      <c r="C4" s="19"/>
      <c r="H4" s="9" t="s">
        <v>563</v>
      </c>
    </row>
    <row r="5" spans="1:11" ht="18" customHeight="1" x14ac:dyDescent="0.5">
      <c r="A5" s="102" t="s">
        <v>562</v>
      </c>
      <c r="B5" s="20"/>
      <c r="C5" s="19"/>
      <c r="E5" s="9"/>
      <c r="H5" s="9"/>
    </row>
    <row r="6" spans="1:11" ht="17.25" customHeight="1" x14ac:dyDescent="0.2">
      <c r="B6" s="101" t="s">
        <v>603</v>
      </c>
      <c r="C6" s="104"/>
      <c r="E6" s="1"/>
      <c r="G6" s="91" t="s">
        <v>588</v>
      </c>
    </row>
    <row r="7" spans="1:11" ht="27" customHeight="1" x14ac:dyDescent="0.25">
      <c r="A7" s="21" t="s">
        <v>68</v>
      </c>
      <c r="B7" s="39" t="s">
        <v>71</v>
      </c>
      <c r="C7" s="105"/>
      <c r="D7" s="22"/>
      <c r="E7" s="4" t="s">
        <v>584</v>
      </c>
      <c r="G7" s="156"/>
      <c r="H7" s="156"/>
      <c r="I7" s="156"/>
    </row>
    <row r="8" spans="1:11" ht="27" customHeight="1" x14ac:dyDescent="0.25">
      <c r="B8" s="39" t="s">
        <v>69</v>
      </c>
      <c r="C8" s="106"/>
      <c r="E8" s="4" t="s">
        <v>80</v>
      </c>
      <c r="F8" s="40"/>
      <c r="G8" s="157" t="s">
        <v>601</v>
      </c>
      <c r="H8" s="157"/>
      <c r="I8" s="157"/>
      <c r="K8" s="3"/>
    </row>
    <row r="9" spans="1:11" ht="27" customHeight="1" x14ac:dyDescent="0.2">
      <c r="B9" s="39" t="s">
        <v>70</v>
      </c>
      <c r="C9" s="31"/>
      <c r="E9" s="51" t="s">
        <v>74</v>
      </c>
      <c r="F9" s="52"/>
      <c r="G9" s="156"/>
      <c r="H9" s="156"/>
      <c r="I9" s="156"/>
      <c r="K9" s="1"/>
    </row>
    <row r="10" spans="1:11" ht="27" customHeight="1" x14ac:dyDescent="0.2">
      <c r="B10" s="39" t="s">
        <v>72</v>
      </c>
      <c r="C10" s="107"/>
      <c r="E10" s="51" t="s">
        <v>75</v>
      </c>
      <c r="F10" s="50"/>
      <c r="G10" s="164"/>
      <c r="H10" s="165"/>
      <c r="I10" s="166"/>
      <c r="K10" s="7"/>
    </row>
    <row r="11" spans="1:11" ht="27" customHeight="1" x14ac:dyDescent="0.2">
      <c r="B11" s="103" t="s">
        <v>73</v>
      </c>
      <c r="C11" s="107"/>
      <c r="E11" s="51" t="s">
        <v>76</v>
      </c>
      <c r="F11" s="50"/>
      <c r="G11" s="161"/>
      <c r="H11" s="162"/>
      <c r="I11" s="163"/>
      <c r="K11" s="1"/>
    </row>
    <row r="12" spans="1:11" ht="27" customHeight="1" x14ac:dyDescent="0.2">
      <c r="B12" s="103" t="s">
        <v>142</v>
      </c>
      <c r="C12" s="107"/>
      <c r="E12" s="51" t="s">
        <v>77</v>
      </c>
      <c r="F12" s="50"/>
      <c r="G12" s="158"/>
      <c r="H12" s="159"/>
      <c r="I12" s="160"/>
      <c r="K12" s="1"/>
    </row>
    <row r="13" spans="1:11" ht="27" customHeight="1" x14ac:dyDescent="0.2">
      <c r="A13" s="120" t="s">
        <v>651</v>
      </c>
      <c r="B13" s="117" t="s">
        <v>585</v>
      </c>
      <c r="C13" s="118"/>
      <c r="E13" s="51" t="s">
        <v>78</v>
      </c>
      <c r="F13" s="50"/>
      <c r="G13" s="158"/>
      <c r="H13" s="159"/>
      <c r="I13" s="160"/>
      <c r="K13" s="1"/>
    </row>
    <row r="14" spans="1:11" ht="27" customHeight="1" x14ac:dyDescent="0.2">
      <c r="A14" s="121" t="s">
        <v>652</v>
      </c>
      <c r="B14" s="117" t="s">
        <v>586</v>
      </c>
      <c r="C14" s="119"/>
      <c r="E14" s="51" t="s">
        <v>79</v>
      </c>
      <c r="F14" s="50"/>
      <c r="G14" s="161"/>
      <c r="H14" s="162"/>
      <c r="I14" s="163"/>
      <c r="K14" s="1"/>
    </row>
    <row r="15" spans="1:11" ht="19.5" customHeight="1" x14ac:dyDescent="0.2">
      <c r="B15" s="39" t="s">
        <v>587</v>
      </c>
      <c r="C15" s="27"/>
      <c r="D15" s="3"/>
    </row>
    <row r="16" spans="1:11" ht="21" customHeight="1" x14ac:dyDescent="0.2">
      <c r="B16" s="39" t="s">
        <v>607</v>
      </c>
      <c r="C16" s="127" t="s">
        <v>608</v>
      </c>
      <c r="D16" s="3"/>
    </row>
    <row r="17" spans="1:10" ht="20.65" customHeight="1" x14ac:dyDescent="0.2">
      <c r="B17" s="56" t="s">
        <v>605</v>
      </c>
      <c r="C17" s="154"/>
      <c r="D17" s="154"/>
      <c r="E17" s="154"/>
      <c r="F17" s="154"/>
      <c r="G17" s="154"/>
      <c r="H17" s="97"/>
      <c r="I17" s="97" t="s">
        <v>594</v>
      </c>
      <c r="J17" s="97"/>
    </row>
    <row r="18" spans="1:10" ht="32.65" customHeight="1" x14ac:dyDescent="0.2">
      <c r="A18" s="155" t="s">
        <v>758</v>
      </c>
      <c r="B18" s="155"/>
      <c r="C18" s="23" t="s">
        <v>568</v>
      </c>
      <c r="D18" s="96" t="s">
        <v>592</v>
      </c>
      <c r="E18" s="24" t="s">
        <v>0</v>
      </c>
      <c r="F18" s="24" t="s">
        <v>560</v>
      </c>
      <c r="G18" s="24" t="s">
        <v>561</v>
      </c>
      <c r="H18" s="54" t="s">
        <v>582</v>
      </c>
      <c r="I18" s="54" t="s">
        <v>580</v>
      </c>
      <c r="J18" s="54" t="s">
        <v>581</v>
      </c>
    </row>
    <row r="19" spans="1:10" ht="24" x14ac:dyDescent="0.2">
      <c r="A19" s="47" t="s">
        <v>579</v>
      </c>
      <c r="B19" s="25" t="s">
        <v>53</v>
      </c>
      <c r="C19" s="6" t="s">
        <v>1</v>
      </c>
      <c r="D19" s="128"/>
      <c r="E19" s="27"/>
      <c r="F19" s="8" t="s">
        <v>593</v>
      </c>
      <c r="G19" s="27"/>
      <c r="H19" s="129">
        <f>SUM(H20:H390)</f>
        <v>0</v>
      </c>
      <c r="I19" s="129">
        <f>SUM(I20:I390)</f>
        <v>0</v>
      </c>
      <c r="J19" s="129">
        <f>SUM(J20:J390)</f>
        <v>0</v>
      </c>
    </row>
    <row r="20" spans="1:10" x14ac:dyDescent="0.2">
      <c r="A20" s="35"/>
      <c r="B20" s="5" t="s">
        <v>309</v>
      </c>
      <c r="C20" s="27" t="s">
        <v>144</v>
      </c>
      <c r="D20" s="26">
        <v>48</v>
      </c>
      <c r="E20" s="43">
        <v>44</v>
      </c>
      <c r="F20" s="43">
        <v>40.92</v>
      </c>
      <c r="G20" s="43">
        <v>38.72</v>
      </c>
      <c r="H20" s="130">
        <f t="shared" ref="H20:H34" si="0">A20*E20</f>
        <v>0</v>
      </c>
      <c r="I20" s="130">
        <f t="shared" ref="I20:I34" si="1">A20*F20</f>
        <v>0</v>
      </c>
      <c r="J20" s="130">
        <f t="shared" ref="J20:J34" si="2">A20*G20</f>
        <v>0</v>
      </c>
    </row>
    <row r="21" spans="1:10" x14ac:dyDescent="0.2">
      <c r="A21" s="35"/>
      <c r="B21" s="5" t="s">
        <v>310</v>
      </c>
      <c r="C21" s="27" t="s">
        <v>143</v>
      </c>
      <c r="D21" s="26">
        <v>24</v>
      </c>
      <c r="E21" s="43">
        <v>32</v>
      </c>
      <c r="F21" s="43">
        <v>29.759999999999998</v>
      </c>
      <c r="G21" s="43">
        <v>28.16</v>
      </c>
      <c r="H21" s="130">
        <f t="shared" si="0"/>
        <v>0</v>
      </c>
      <c r="I21" s="130">
        <f t="shared" si="1"/>
        <v>0</v>
      </c>
      <c r="J21" s="130">
        <f t="shared" si="2"/>
        <v>0</v>
      </c>
    </row>
    <row r="22" spans="1:10" x14ac:dyDescent="0.2">
      <c r="A22" s="35"/>
      <c r="B22" s="5" t="s">
        <v>311</v>
      </c>
      <c r="C22" s="27" t="s">
        <v>211</v>
      </c>
      <c r="D22" s="26">
        <v>144</v>
      </c>
      <c r="E22" s="43">
        <v>233</v>
      </c>
      <c r="F22" s="43">
        <v>227.17500000000001</v>
      </c>
      <c r="G22" s="43">
        <v>221.35</v>
      </c>
      <c r="H22" s="130">
        <f t="shared" si="0"/>
        <v>0</v>
      </c>
      <c r="I22" s="130">
        <f t="shared" si="1"/>
        <v>0</v>
      </c>
      <c r="J22" s="130">
        <f t="shared" si="2"/>
        <v>0</v>
      </c>
    </row>
    <row r="23" spans="1:10" x14ac:dyDescent="0.2">
      <c r="A23" s="35"/>
      <c r="B23" s="5" t="s">
        <v>312</v>
      </c>
      <c r="C23" s="27" t="s">
        <v>107</v>
      </c>
      <c r="D23" s="26">
        <v>36</v>
      </c>
      <c r="E23" s="43">
        <v>57</v>
      </c>
      <c r="F23" s="43">
        <v>53.01</v>
      </c>
      <c r="G23" s="43">
        <v>50.16</v>
      </c>
      <c r="H23" s="130">
        <f t="shared" si="0"/>
        <v>0</v>
      </c>
      <c r="I23" s="130">
        <f t="shared" si="1"/>
        <v>0</v>
      </c>
      <c r="J23" s="130">
        <f t="shared" si="2"/>
        <v>0</v>
      </c>
    </row>
    <row r="24" spans="1:10" x14ac:dyDescent="0.2">
      <c r="A24" s="35"/>
      <c r="B24" s="5" t="s">
        <v>313</v>
      </c>
      <c r="C24" s="27" t="s">
        <v>100</v>
      </c>
      <c r="D24" s="26">
        <v>50</v>
      </c>
      <c r="E24" s="43">
        <v>70.5</v>
      </c>
      <c r="F24" s="43">
        <v>65.564999999999998</v>
      </c>
      <c r="G24" s="43">
        <v>62.04</v>
      </c>
      <c r="H24" s="130">
        <f t="shared" si="0"/>
        <v>0</v>
      </c>
      <c r="I24" s="130">
        <f t="shared" si="1"/>
        <v>0</v>
      </c>
      <c r="J24" s="130">
        <f t="shared" si="2"/>
        <v>0</v>
      </c>
    </row>
    <row r="25" spans="1:10" x14ac:dyDescent="0.2">
      <c r="A25" s="35"/>
      <c r="B25" s="5" t="s">
        <v>314</v>
      </c>
      <c r="C25" s="27" t="s">
        <v>2</v>
      </c>
      <c r="D25" s="26">
        <v>48</v>
      </c>
      <c r="E25" s="43">
        <v>84.5</v>
      </c>
      <c r="F25" s="43">
        <v>78.584999999999994</v>
      </c>
      <c r="G25" s="43">
        <v>74.36</v>
      </c>
      <c r="H25" s="130">
        <f t="shared" si="0"/>
        <v>0</v>
      </c>
      <c r="I25" s="130">
        <f t="shared" si="1"/>
        <v>0</v>
      </c>
      <c r="J25" s="130">
        <f t="shared" si="2"/>
        <v>0</v>
      </c>
    </row>
    <row r="26" spans="1:10" x14ac:dyDescent="0.2">
      <c r="A26" s="35"/>
      <c r="B26" s="5" t="s">
        <v>315</v>
      </c>
      <c r="C26" s="27" t="s">
        <v>3</v>
      </c>
      <c r="D26" s="26">
        <v>12</v>
      </c>
      <c r="E26" s="43">
        <v>35.5</v>
      </c>
      <c r="F26" s="43">
        <v>33.725000000000001</v>
      </c>
      <c r="G26" s="43">
        <v>31.95</v>
      </c>
      <c r="H26" s="130">
        <f t="shared" si="0"/>
        <v>0</v>
      </c>
      <c r="I26" s="130">
        <f t="shared" si="1"/>
        <v>0</v>
      </c>
      <c r="J26" s="130">
        <f t="shared" si="2"/>
        <v>0</v>
      </c>
    </row>
    <row r="27" spans="1:10" x14ac:dyDescent="0.2">
      <c r="A27" s="35"/>
      <c r="B27" s="5" t="s">
        <v>770</v>
      </c>
      <c r="C27" s="27" t="s">
        <v>771</v>
      </c>
      <c r="D27" s="26">
        <v>12</v>
      </c>
      <c r="E27" s="43">
        <v>79</v>
      </c>
      <c r="F27" s="43">
        <v>75.05</v>
      </c>
      <c r="G27" s="43">
        <v>71.099999999999994</v>
      </c>
      <c r="H27" s="130">
        <f t="shared" si="0"/>
        <v>0</v>
      </c>
      <c r="I27" s="130">
        <f t="shared" si="1"/>
        <v>0</v>
      </c>
      <c r="J27" s="130">
        <f t="shared" si="2"/>
        <v>0</v>
      </c>
    </row>
    <row r="28" spans="1:10" x14ac:dyDescent="0.2">
      <c r="A28" s="35"/>
      <c r="B28" s="5" t="s">
        <v>759</v>
      </c>
      <c r="C28" s="150" t="s">
        <v>760</v>
      </c>
      <c r="D28" s="26">
        <v>12</v>
      </c>
      <c r="E28" s="43">
        <v>145</v>
      </c>
      <c r="F28" s="43">
        <v>137.75</v>
      </c>
      <c r="G28" s="43">
        <v>130.5</v>
      </c>
      <c r="H28" s="130">
        <f t="shared" si="0"/>
        <v>0</v>
      </c>
      <c r="I28" s="130">
        <f t="shared" si="1"/>
        <v>0</v>
      </c>
      <c r="J28" s="130">
        <f t="shared" si="2"/>
        <v>0</v>
      </c>
    </row>
    <row r="29" spans="1:10" ht="12" customHeight="1" x14ac:dyDescent="0.2">
      <c r="A29" s="35"/>
      <c r="B29" s="5" t="s">
        <v>654</v>
      </c>
      <c r="C29" s="122" t="s">
        <v>655</v>
      </c>
      <c r="D29" s="26">
        <v>24</v>
      </c>
      <c r="E29" s="43">
        <v>158.4</v>
      </c>
      <c r="F29" s="43">
        <v>150.48000000000002</v>
      </c>
      <c r="G29" s="43">
        <v>142.56</v>
      </c>
      <c r="H29" s="130">
        <f t="shared" si="0"/>
        <v>0</v>
      </c>
      <c r="I29" s="130">
        <f t="shared" si="1"/>
        <v>0</v>
      </c>
      <c r="J29" s="130">
        <f t="shared" si="2"/>
        <v>0</v>
      </c>
    </row>
    <row r="30" spans="1:10" ht="39" customHeight="1" x14ac:dyDescent="0.2">
      <c r="A30" s="53" t="s">
        <v>583</v>
      </c>
      <c r="B30" s="5" t="s">
        <v>53</v>
      </c>
      <c r="C30" s="23" t="s">
        <v>750</v>
      </c>
      <c r="D30" s="96" t="s">
        <v>592</v>
      </c>
      <c r="E30" s="24" t="s">
        <v>0</v>
      </c>
      <c r="F30" s="24" t="s">
        <v>560</v>
      </c>
      <c r="G30" s="24" t="s">
        <v>561</v>
      </c>
      <c r="H30" s="130"/>
      <c r="I30" s="130"/>
      <c r="J30" s="130"/>
    </row>
    <row r="31" spans="1:10" x14ac:dyDescent="0.2">
      <c r="A31" s="35"/>
      <c r="B31" s="5" t="s">
        <v>316</v>
      </c>
      <c r="C31" s="27" t="s">
        <v>221</v>
      </c>
      <c r="D31" s="26">
        <v>12</v>
      </c>
      <c r="E31" s="43">
        <v>25.8</v>
      </c>
      <c r="F31" s="43">
        <v>25.026</v>
      </c>
      <c r="G31" s="43">
        <v>24.252000000000002</v>
      </c>
      <c r="H31" s="130">
        <f t="shared" si="0"/>
        <v>0</v>
      </c>
      <c r="I31" s="130">
        <f t="shared" si="1"/>
        <v>0</v>
      </c>
      <c r="J31" s="130">
        <f t="shared" si="2"/>
        <v>0</v>
      </c>
    </row>
    <row r="32" spans="1:10" x14ac:dyDescent="0.2">
      <c r="A32" s="35"/>
      <c r="B32" s="5" t="s">
        <v>317</v>
      </c>
      <c r="C32" s="27" t="s">
        <v>222</v>
      </c>
      <c r="D32" s="26">
        <v>12</v>
      </c>
      <c r="E32" s="43">
        <v>25.8</v>
      </c>
      <c r="F32" s="43">
        <v>25.026</v>
      </c>
      <c r="G32" s="43">
        <v>24.252000000000002</v>
      </c>
      <c r="H32" s="130">
        <f t="shared" si="0"/>
        <v>0</v>
      </c>
      <c r="I32" s="130">
        <f t="shared" si="1"/>
        <v>0</v>
      </c>
      <c r="J32" s="130">
        <f t="shared" si="2"/>
        <v>0</v>
      </c>
    </row>
    <row r="33" spans="1:10" x14ac:dyDescent="0.2">
      <c r="A33" s="35"/>
      <c r="B33" s="5" t="s">
        <v>318</v>
      </c>
      <c r="C33" s="27" t="s">
        <v>223</v>
      </c>
      <c r="D33" s="26">
        <v>12</v>
      </c>
      <c r="E33" s="43">
        <v>34</v>
      </c>
      <c r="F33" s="43">
        <v>32.979999999999997</v>
      </c>
      <c r="G33" s="43">
        <v>31.96</v>
      </c>
      <c r="H33" s="130">
        <f t="shared" si="0"/>
        <v>0</v>
      </c>
      <c r="I33" s="130">
        <f t="shared" si="1"/>
        <v>0</v>
      </c>
      <c r="J33" s="130">
        <f t="shared" si="2"/>
        <v>0</v>
      </c>
    </row>
    <row r="34" spans="1:10" x14ac:dyDescent="0.2">
      <c r="A34" s="35"/>
      <c r="B34" s="5" t="s">
        <v>319</v>
      </c>
      <c r="C34" s="27" t="s">
        <v>234</v>
      </c>
      <c r="D34" s="26">
        <v>24</v>
      </c>
      <c r="E34" s="43">
        <v>120</v>
      </c>
      <c r="F34" s="43">
        <v>116.4</v>
      </c>
      <c r="G34" s="43">
        <v>112.8</v>
      </c>
      <c r="H34" s="130">
        <f t="shared" si="0"/>
        <v>0</v>
      </c>
      <c r="I34" s="130">
        <f t="shared" si="1"/>
        <v>0</v>
      </c>
      <c r="J34" s="130">
        <f t="shared" si="2"/>
        <v>0</v>
      </c>
    </row>
    <row r="35" spans="1:10" x14ac:dyDescent="0.2">
      <c r="A35" s="35"/>
      <c r="B35" s="5"/>
      <c r="C35" s="6" t="s">
        <v>209</v>
      </c>
      <c r="D35" s="26"/>
      <c r="E35" s="43"/>
      <c r="F35" s="8" t="s">
        <v>593</v>
      </c>
      <c r="G35" s="43"/>
      <c r="H35" s="130"/>
      <c r="I35" s="130"/>
      <c r="J35" s="130"/>
    </row>
    <row r="36" spans="1:10" x14ac:dyDescent="0.2">
      <c r="A36" s="35"/>
      <c r="B36" s="5" t="s">
        <v>320</v>
      </c>
      <c r="C36" s="27" t="s">
        <v>269</v>
      </c>
      <c r="D36" s="26">
        <v>50</v>
      </c>
      <c r="E36" s="43">
        <v>1075</v>
      </c>
      <c r="F36" s="43">
        <v>1042.75</v>
      </c>
      <c r="G36" s="43">
        <v>1010.5</v>
      </c>
      <c r="H36" s="130">
        <f t="shared" ref="H36:H50" si="3">A36*E36</f>
        <v>0</v>
      </c>
      <c r="I36" s="130">
        <f t="shared" ref="I36:I50" si="4">A36*F36</f>
        <v>0</v>
      </c>
      <c r="J36" s="130">
        <f t="shared" ref="J36:J50" si="5">A36*G36</f>
        <v>0</v>
      </c>
    </row>
    <row r="37" spans="1:10" x14ac:dyDescent="0.2">
      <c r="A37" s="35"/>
      <c r="B37" s="5" t="s">
        <v>321</v>
      </c>
      <c r="C37" s="27" t="s">
        <v>270</v>
      </c>
      <c r="D37" s="26">
        <v>32</v>
      </c>
      <c r="E37" s="43">
        <v>880</v>
      </c>
      <c r="F37" s="43">
        <v>853.6</v>
      </c>
      <c r="G37" s="43">
        <v>827.2</v>
      </c>
      <c r="H37" s="130">
        <f t="shared" si="3"/>
        <v>0</v>
      </c>
      <c r="I37" s="130">
        <f t="shared" si="4"/>
        <v>0</v>
      </c>
      <c r="J37" s="130">
        <f t="shared" si="5"/>
        <v>0</v>
      </c>
    </row>
    <row r="38" spans="1:10" x14ac:dyDescent="0.2">
      <c r="A38" s="35"/>
      <c r="B38" s="5" t="s">
        <v>620</v>
      </c>
      <c r="C38" s="122" t="s">
        <v>621</v>
      </c>
      <c r="D38" s="26">
        <v>32</v>
      </c>
      <c r="E38" s="43">
        <v>992</v>
      </c>
      <c r="F38" s="43">
        <v>962.24</v>
      </c>
      <c r="G38" s="43">
        <v>932.48</v>
      </c>
      <c r="H38" s="130">
        <f t="shared" si="3"/>
        <v>0</v>
      </c>
      <c r="I38" s="130">
        <f t="shared" si="4"/>
        <v>0</v>
      </c>
      <c r="J38" s="130">
        <f t="shared" si="5"/>
        <v>0</v>
      </c>
    </row>
    <row r="39" spans="1:10" x14ac:dyDescent="0.2">
      <c r="A39" s="35"/>
      <c r="B39" s="5" t="s">
        <v>322</v>
      </c>
      <c r="C39" s="27" t="s">
        <v>271</v>
      </c>
      <c r="D39" s="26">
        <v>24</v>
      </c>
      <c r="E39" s="43">
        <v>876</v>
      </c>
      <c r="F39" s="43">
        <v>849.72</v>
      </c>
      <c r="G39" s="43">
        <v>823.44</v>
      </c>
      <c r="H39" s="130">
        <f t="shared" si="3"/>
        <v>0</v>
      </c>
      <c r="I39" s="130">
        <f t="shared" si="4"/>
        <v>0</v>
      </c>
      <c r="J39" s="130">
        <f t="shared" si="5"/>
        <v>0</v>
      </c>
    </row>
    <row r="40" spans="1:10" x14ac:dyDescent="0.2">
      <c r="A40" s="35"/>
      <c r="B40" s="5" t="s">
        <v>323</v>
      </c>
      <c r="C40" s="27" t="s">
        <v>162</v>
      </c>
      <c r="D40" s="26">
        <v>1</v>
      </c>
      <c r="E40" s="43">
        <v>881</v>
      </c>
      <c r="F40" s="43">
        <v>854.57</v>
      </c>
      <c r="G40" s="43">
        <v>828.14</v>
      </c>
      <c r="H40" s="130">
        <f t="shared" si="3"/>
        <v>0</v>
      </c>
      <c r="I40" s="130">
        <f t="shared" si="4"/>
        <v>0</v>
      </c>
      <c r="J40" s="130">
        <f t="shared" si="5"/>
        <v>0</v>
      </c>
    </row>
    <row r="41" spans="1:10" x14ac:dyDescent="0.2">
      <c r="A41" s="35"/>
      <c r="B41" s="5" t="s">
        <v>324</v>
      </c>
      <c r="C41" s="27" t="s">
        <v>204</v>
      </c>
      <c r="D41" s="26">
        <v>75</v>
      </c>
      <c r="E41" s="43">
        <v>1612.5</v>
      </c>
      <c r="F41" s="43">
        <v>1564.125</v>
      </c>
      <c r="G41" s="43">
        <v>1515.75</v>
      </c>
      <c r="H41" s="130">
        <f t="shared" si="3"/>
        <v>0</v>
      </c>
      <c r="I41" s="130">
        <f t="shared" si="4"/>
        <v>0</v>
      </c>
      <c r="J41" s="130">
        <f t="shared" si="5"/>
        <v>0</v>
      </c>
    </row>
    <row r="42" spans="1:10" x14ac:dyDescent="0.2">
      <c r="A42" s="35"/>
      <c r="B42" s="5" t="s">
        <v>471</v>
      </c>
      <c r="C42" s="27" t="s">
        <v>205</v>
      </c>
      <c r="D42" s="26">
        <v>50</v>
      </c>
      <c r="E42" s="43">
        <v>1375</v>
      </c>
      <c r="F42" s="43">
        <v>1333.75</v>
      </c>
      <c r="G42" s="43">
        <v>1292.5</v>
      </c>
      <c r="H42" s="130">
        <f t="shared" si="3"/>
        <v>0</v>
      </c>
      <c r="I42" s="130">
        <f t="shared" si="4"/>
        <v>0</v>
      </c>
      <c r="J42" s="130">
        <f t="shared" si="5"/>
        <v>0</v>
      </c>
    </row>
    <row r="43" spans="1:10" x14ac:dyDescent="0.2">
      <c r="A43" s="35"/>
      <c r="B43" s="5" t="s">
        <v>325</v>
      </c>
      <c r="C43" s="27" t="s">
        <v>206</v>
      </c>
      <c r="D43" s="26">
        <v>24</v>
      </c>
      <c r="E43" s="43">
        <v>876</v>
      </c>
      <c r="F43" s="43">
        <v>849.72</v>
      </c>
      <c r="G43" s="43">
        <v>823.44</v>
      </c>
      <c r="H43" s="130">
        <f t="shared" si="3"/>
        <v>0</v>
      </c>
      <c r="I43" s="130">
        <f t="shared" si="4"/>
        <v>0</v>
      </c>
      <c r="J43" s="130">
        <f t="shared" si="5"/>
        <v>0</v>
      </c>
    </row>
    <row r="44" spans="1:10" x14ac:dyDescent="0.2">
      <c r="A44" s="35"/>
      <c r="B44" s="5" t="s">
        <v>326</v>
      </c>
      <c r="C44" s="27" t="s">
        <v>180</v>
      </c>
      <c r="D44" s="26">
        <v>1</v>
      </c>
      <c r="E44" s="43">
        <v>881</v>
      </c>
      <c r="F44" s="43">
        <v>854.57</v>
      </c>
      <c r="G44" s="43">
        <v>828.14</v>
      </c>
      <c r="H44" s="130">
        <f t="shared" si="3"/>
        <v>0</v>
      </c>
      <c r="I44" s="130">
        <f t="shared" si="4"/>
        <v>0</v>
      </c>
      <c r="J44" s="130">
        <f t="shared" si="5"/>
        <v>0</v>
      </c>
    </row>
    <row r="45" spans="1:10" x14ac:dyDescent="0.2">
      <c r="A45" s="35"/>
      <c r="B45" s="5"/>
      <c r="C45" s="6" t="s">
        <v>39</v>
      </c>
      <c r="D45" s="26"/>
      <c r="E45" s="43"/>
      <c r="F45" s="43"/>
      <c r="G45" s="43"/>
      <c r="H45" s="130"/>
      <c r="I45" s="130"/>
      <c r="J45" s="130"/>
    </row>
    <row r="46" spans="1:10" x14ac:dyDescent="0.2">
      <c r="A46" s="35"/>
      <c r="B46" s="5" t="s">
        <v>473</v>
      </c>
      <c r="C46" s="27" t="s">
        <v>93</v>
      </c>
      <c r="D46" s="26">
        <v>1</v>
      </c>
      <c r="E46" s="43">
        <v>399</v>
      </c>
      <c r="F46" s="43">
        <v>399</v>
      </c>
      <c r="G46" s="43">
        <v>399</v>
      </c>
      <c r="H46" s="130">
        <f t="shared" si="3"/>
        <v>0</v>
      </c>
      <c r="I46" s="130">
        <f t="shared" si="4"/>
        <v>0</v>
      </c>
      <c r="J46" s="130">
        <f t="shared" si="5"/>
        <v>0</v>
      </c>
    </row>
    <row r="47" spans="1:10" x14ac:dyDescent="0.2">
      <c r="A47" s="35"/>
      <c r="B47" s="5" t="s">
        <v>474</v>
      </c>
      <c r="C47" s="27" t="s">
        <v>94</v>
      </c>
      <c r="D47" s="26">
        <v>1</v>
      </c>
      <c r="E47" s="43">
        <v>399</v>
      </c>
      <c r="F47" s="43">
        <v>399</v>
      </c>
      <c r="G47" s="43">
        <v>399</v>
      </c>
      <c r="H47" s="130">
        <f t="shared" si="3"/>
        <v>0</v>
      </c>
      <c r="I47" s="130">
        <f t="shared" si="4"/>
        <v>0</v>
      </c>
      <c r="J47" s="130">
        <f t="shared" si="5"/>
        <v>0</v>
      </c>
    </row>
    <row r="48" spans="1:10" x14ac:dyDescent="0.2">
      <c r="A48" s="35"/>
      <c r="B48" s="5" t="s">
        <v>475</v>
      </c>
      <c r="C48" s="27" t="s">
        <v>95</v>
      </c>
      <c r="D48" s="26">
        <v>1</v>
      </c>
      <c r="E48" s="43">
        <v>450</v>
      </c>
      <c r="F48" s="43">
        <v>450</v>
      </c>
      <c r="G48" s="43">
        <v>450</v>
      </c>
      <c r="H48" s="130">
        <f t="shared" si="3"/>
        <v>0</v>
      </c>
      <c r="I48" s="130">
        <f t="shared" si="4"/>
        <v>0</v>
      </c>
      <c r="J48" s="130">
        <f t="shared" si="5"/>
        <v>0</v>
      </c>
    </row>
    <row r="49" spans="1:10" x14ac:dyDescent="0.2">
      <c r="A49" s="35"/>
      <c r="B49" s="5" t="s">
        <v>307</v>
      </c>
      <c r="C49" s="27" t="s">
        <v>163</v>
      </c>
      <c r="D49" s="26">
        <v>1</v>
      </c>
      <c r="E49" s="43">
        <v>16</v>
      </c>
      <c r="F49" s="43">
        <v>16</v>
      </c>
      <c r="G49" s="43">
        <v>16</v>
      </c>
      <c r="H49" s="130">
        <f t="shared" si="3"/>
        <v>0</v>
      </c>
      <c r="I49" s="130">
        <f t="shared" si="4"/>
        <v>0</v>
      </c>
      <c r="J49" s="130">
        <f t="shared" si="5"/>
        <v>0</v>
      </c>
    </row>
    <row r="50" spans="1:10" x14ac:dyDescent="0.2">
      <c r="A50" s="35"/>
      <c r="B50" s="5" t="s">
        <v>327</v>
      </c>
      <c r="C50" s="27" t="s">
        <v>185</v>
      </c>
      <c r="D50" s="26">
        <v>1</v>
      </c>
      <c r="E50" s="43">
        <v>8.6</v>
      </c>
      <c r="F50" s="43">
        <v>8.6</v>
      </c>
      <c r="G50" s="43">
        <v>8.6</v>
      </c>
      <c r="H50" s="130">
        <f t="shared" si="3"/>
        <v>0</v>
      </c>
      <c r="I50" s="130">
        <f t="shared" si="4"/>
        <v>0</v>
      </c>
      <c r="J50" s="130">
        <f t="shared" si="5"/>
        <v>0</v>
      </c>
    </row>
    <row r="51" spans="1:10" x14ac:dyDescent="0.2">
      <c r="A51" s="30"/>
      <c r="B51" s="5"/>
      <c r="C51" s="6" t="s">
        <v>151</v>
      </c>
      <c r="D51" s="26"/>
      <c r="E51" s="27"/>
      <c r="F51" s="8" t="s">
        <v>593</v>
      </c>
      <c r="G51" s="27"/>
      <c r="H51" s="130"/>
      <c r="I51" s="130"/>
      <c r="J51" s="130"/>
    </row>
    <row r="52" spans="1:10" x14ac:dyDescent="0.2">
      <c r="A52" s="35"/>
      <c r="B52" s="5" t="s">
        <v>476</v>
      </c>
      <c r="C52" s="27" t="s">
        <v>190</v>
      </c>
      <c r="D52" s="26">
        <v>5</v>
      </c>
      <c r="E52" s="43">
        <v>148.5</v>
      </c>
      <c r="F52" s="43">
        <v>141.07499999999999</v>
      </c>
      <c r="G52" s="43">
        <v>133.65</v>
      </c>
      <c r="H52" s="130">
        <f t="shared" ref="H52:H65" si="6">A52*E52</f>
        <v>0</v>
      </c>
      <c r="I52" s="130">
        <f t="shared" ref="I52:I65" si="7">A52*F52</f>
        <v>0</v>
      </c>
      <c r="J52" s="130">
        <f t="shared" ref="J52:J65" si="8">A52*G52</f>
        <v>0</v>
      </c>
    </row>
    <row r="53" spans="1:10" x14ac:dyDescent="0.2">
      <c r="A53" s="35"/>
      <c r="B53" s="5" t="s">
        <v>328</v>
      </c>
      <c r="C53" s="27" t="s">
        <v>189</v>
      </c>
      <c r="D53" s="26">
        <v>5</v>
      </c>
      <c r="E53" s="43">
        <v>173.75</v>
      </c>
      <c r="F53" s="43">
        <v>165.0625</v>
      </c>
      <c r="G53" s="43">
        <v>156.375</v>
      </c>
      <c r="H53" s="130">
        <f t="shared" si="6"/>
        <v>0</v>
      </c>
      <c r="I53" s="130">
        <f t="shared" si="7"/>
        <v>0</v>
      </c>
      <c r="J53" s="130">
        <f t="shared" si="8"/>
        <v>0</v>
      </c>
    </row>
    <row r="54" spans="1:10" x14ac:dyDescent="0.2">
      <c r="A54" s="35"/>
      <c r="B54" s="5" t="s">
        <v>329</v>
      </c>
      <c r="C54" s="27" t="s">
        <v>191</v>
      </c>
      <c r="D54" s="26">
        <v>5</v>
      </c>
      <c r="E54" s="43">
        <v>193.75</v>
      </c>
      <c r="F54" s="43">
        <v>184.0625</v>
      </c>
      <c r="G54" s="43">
        <v>174.375</v>
      </c>
      <c r="H54" s="130">
        <f t="shared" si="6"/>
        <v>0</v>
      </c>
      <c r="I54" s="130">
        <f t="shared" si="7"/>
        <v>0</v>
      </c>
      <c r="J54" s="130">
        <f t="shared" si="8"/>
        <v>0</v>
      </c>
    </row>
    <row r="55" spans="1:10" x14ac:dyDescent="0.2">
      <c r="A55" s="35"/>
      <c r="B55" s="5" t="s">
        <v>330</v>
      </c>
      <c r="C55" s="27" t="s">
        <v>192</v>
      </c>
      <c r="D55" s="26">
        <v>5</v>
      </c>
      <c r="E55" s="43">
        <v>225.5</v>
      </c>
      <c r="F55" s="43">
        <v>214.22499999999999</v>
      </c>
      <c r="G55" s="43">
        <v>202.95</v>
      </c>
      <c r="H55" s="130">
        <f t="shared" si="6"/>
        <v>0</v>
      </c>
      <c r="I55" s="130">
        <f t="shared" si="7"/>
        <v>0</v>
      </c>
      <c r="J55" s="130">
        <f t="shared" si="8"/>
        <v>0</v>
      </c>
    </row>
    <row r="56" spans="1:10" x14ac:dyDescent="0.2">
      <c r="A56" s="35"/>
      <c r="B56" s="30" t="s">
        <v>331</v>
      </c>
      <c r="C56" s="35" t="s">
        <v>193</v>
      </c>
      <c r="D56" s="131">
        <v>3</v>
      </c>
      <c r="E56" s="43">
        <v>131.69999999999999</v>
      </c>
      <c r="F56" s="43">
        <v>121.82249999999999</v>
      </c>
      <c r="G56" s="43">
        <v>111.94499999999999</v>
      </c>
      <c r="H56" s="130">
        <f t="shared" si="6"/>
        <v>0</v>
      </c>
      <c r="I56" s="130">
        <f t="shared" si="7"/>
        <v>0</v>
      </c>
      <c r="J56" s="130">
        <f t="shared" si="8"/>
        <v>0</v>
      </c>
    </row>
    <row r="57" spans="1:10" x14ac:dyDescent="0.2">
      <c r="A57" s="35"/>
      <c r="B57" s="30" t="s">
        <v>332</v>
      </c>
      <c r="C57" s="35" t="s">
        <v>194</v>
      </c>
      <c r="D57" s="131">
        <v>3</v>
      </c>
      <c r="E57" s="43">
        <v>135</v>
      </c>
      <c r="F57" s="43">
        <v>124.875</v>
      </c>
      <c r="G57" s="43">
        <v>114.75</v>
      </c>
      <c r="H57" s="130">
        <f t="shared" si="6"/>
        <v>0</v>
      </c>
      <c r="I57" s="130">
        <f t="shared" si="7"/>
        <v>0</v>
      </c>
      <c r="J57" s="130">
        <f t="shared" si="8"/>
        <v>0</v>
      </c>
    </row>
    <row r="58" spans="1:10" x14ac:dyDescent="0.2">
      <c r="A58" s="35"/>
      <c r="B58" s="30" t="s">
        <v>333</v>
      </c>
      <c r="C58" s="35" t="s">
        <v>195</v>
      </c>
      <c r="D58" s="131">
        <v>3</v>
      </c>
      <c r="E58" s="43">
        <v>141</v>
      </c>
      <c r="F58" s="43">
        <v>130.42500000000001</v>
      </c>
      <c r="G58" s="43">
        <v>119.85</v>
      </c>
      <c r="H58" s="130">
        <f t="shared" si="6"/>
        <v>0</v>
      </c>
      <c r="I58" s="130">
        <f t="shared" si="7"/>
        <v>0</v>
      </c>
      <c r="J58" s="130">
        <f t="shared" si="8"/>
        <v>0</v>
      </c>
    </row>
    <row r="59" spans="1:10" x14ac:dyDescent="0.2">
      <c r="A59" s="35"/>
      <c r="B59" s="5" t="s">
        <v>334</v>
      </c>
      <c r="C59" s="27" t="s">
        <v>196</v>
      </c>
      <c r="D59" s="26">
        <v>3</v>
      </c>
      <c r="E59" s="43">
        <v>159</v>
      </c>
      <c r="F59" s="43">
        <v>147.07499999999999</v>
      </c>
      <c r="G59" s="43">
        <v>135.15</v>
      </c>
      <c r="H59" s="130">
        <f t="shared" si="6"/>
        <v>0</v>
      </c>
      <c r="I59" s="130">
        <f t="shared" si="7"/>
        <v>0</v>
      </c>
      <c r="J59" s="130">
        <f t="shared" si="8"/>
        <v>0</v>
      </c>
    </row>
    <row r="60" spans="1:10" x14ac:dyDescent="0.2">
      <c r="A60" s="35"/>
      <c r="B60" s="5" t="s">
        <v>335</v>
      </c>
      <c r="C60" s="27" t="s">
        <v>197</v>
      </c>
      <c r="D60" s="26">
        <v>3</v>
      </c>
      <c r="E60" s="43">
        <v>177</v>
      </c>
      <c r="F60" s="43">
        <v>163.72499999999999</v>
      </c>
      <c r="G60" s="43">
        <v>150.44999999999999</v>
      </c>
      <c r="H60" s="130">
        <f t="shared" si="6"/>
        <v>0</v>
      </c>
      <c r="I60" s="130">
        <f t="shared" si="7"/>
        <v>0</v>
      </c>
      <c r="J60" s="130">
        <f t="shared" si="8"/>
        <v>0</v>
      </c>
    </row>
    <row r="61" spans="1:10" x14ac:dyDescent="0.2">
      <c r="A61" s="35"/>
      <c r="B61" s="5" t="s">
        <v>336</v>
      </c>
      <c r="C61" s="27" t="s">
        <v>198</v>
      </c>
      <c r="D61" s="26">
        <v>5</v>
      </c>
      <c r="E61" s="43">
        <v>174</v>
      </c>
      <c r="F61" s="43">
        <v>167.04</v>
      </c>
      <c r="G61" s="43">
        <v>160.08000000000001</v>
      </c>
      <c r="H61" s="130">
        <f t="shared" si="6"/>
        <v>0</v>
      </c>
      <c r="I61" s="130">
        <f t="shared" si="7"/>
        <v>0</v>
      </c>
      <c r="J61" s="130">
        <f t="shared" si="8"/>
        <v>0</v>
      </c>
    </row>
    <row r="62" spans="1:10" x14ac:dyDescent="0.2">
      <c r="A62" s="35"/>
      <c r="B62" s="5" t="s">
        <v>337</v>
      </c>
      <c r="C62" s="27" t="s">
        <v>199</v>
      </c>
      <c r="D62" s="26">
        <v>5</v>
      </c>
      <c r="E62" s="43">
        <v>180</v>
      </c>
      <c r="F62" s="43">
        <v>172.8</v>
      </c>
      <c r="G62" s="43">
        <v>165.6</v>
      </c>
      <c r="H62" s="130">
        <f t="shared" si="6"/>
        <v>0</v>
      </c>
      <c r="I62" s="130">
        <f t="shared" si="7"/>
        <v>0</v>
      </c>
      <c r="J62" s="130">
        <f t="shared" si="8"/>
        <v>0</v>
      </c>
    </row>
    <row r="63" spans="1:10" x14ac:dyDescent="0.2">
      <c r="A63" s="35"/>
      <c r="B63" s="5" t="s">
        <v>338</v>
      </c>
      <c r="C63" s="27" t="s">
        <v>200</v>
      </c>
      <c r="D63" s="26">
        <v>5</v>
      </c>
      <c r="E63" s="43">
        <v>190</v>
      </c>
      <c r="F63" s="43">
        <v>182.4</v>
      </c>
      <c r="G63" s="43">
        <v>174.8</v>
      </c>
      <c r="H63" s="130">
        <f t="shared" si="6"/>
        <v>0</v>
      </c>
      <c r="I63" s="130">
        <f t="shared" si="7"/>
        <v>0</v>
      </c>
      <c r="J63" s="130">
        <f t="shared" si="8"/>
        <v>0</v>
      </c>
    </row>
    <row r="64" spans="1:10" x14ac:dyDescent="0.2">
      <c r="A64" s="35"/>
      <c r="B64" s="5" t="s">
        <v>339</v>
      </c>
      <c r="C64" s="27" t="s">
        <v>201</v>
      </c>
      <c r="D64" s="26">
        <v>5</v>
      </c>
      <c r="E64" s="43">
        <v>204</v>
      </c>
      <c r="F64" s="43">
        <v>195.84</v>
      </c>
      <c r="G64" s="43">
        <v>187.68</v>
      </c>
      <c r="H64" s="130">
        <f t="shared" si="6"/>
        <v>0</v>
      </c>
      <c r="I64" s="130">
        <f t="shared" si="7"/>
        <v>0</v>
      </c>
      <c r="J64" s="130">
        <f t="shared" si="8"/>
        <v>0</v>
      </c>
    </row>
    <row r="65" spans="1:10" x14ac:dyDescent="0.2">
      <c r="A65" s="35"/>
      <c r="B65" s="5" t="s">
        <v>340</v>
      </c>
      <c r="C65" s="27" t="s">
        <v>220</v>
      </c>
      <c r="D65" s="26">
        <v>1</v>
      </c>
      <c r="E65" s="43">
        <v>65</v>
      </c>
      <c r="F65" s="43">
        <v>65</v>
      </c>
      <c r="G65" s="43">
        <v>65</v>
      </c>
      <c r="H65" s="130">
        <f t="shared" si="6"/>
        <v>0</v>
      </c>
      <c r="I65" s="130">
        <f t="shared" si="7"/>
        <v>0</v>
      </c>
      <c r="J65" s="130">
        <f t="shared" si="8"/>
        <v>0</v>
      </c>
    </row>
    <row r="66" spans="1:10" ht="39" customHeight="1" x14ac:dyDescent="0.2">
      <c r="A66" s="53" t="s">
        <v>583</v>
      </c>
      <c r="B66" s="5" t="s">
        <v>53</v>
      </c>
      <c r="C66" s="23" t="s">
        <v>750</v>
      </c>
      <c r="D66" s="96" t="s">
        <v>592</v>
      </c>
      <c r="E66" s="24" t="s">
        <v>0</v>
      </c>
      <c r="F66" s="24" t="s">
        <v>560</v>
      </c>
      <c r="G66" s="24" t="s">
        <v>561</v>
      </c>
      <c r="H66" s="130"/>
      <c r="I66" s="130"/>
      <c r="J66" s="130"/>
    </row>
    <row r="67" spans="1:10" x14ac:dyDescent="0.2">
      <c r="A67" s="35"/>
      <c r="B67" s="5"/>
      <c r="C67" s="132" t="s">
        <v>660</v>
      </c>
      <c r="D67" s="26"/>
      <c r="E67" s="43"/>
      <c r="F67" s="43"/>
      <c r="G67" s="43"/>
      <c r="H67" s="130"/>
      <c r="I67" s="130"/>
      <c r="J67" s="130"/>
    </row>
    <row r="68" spans="1:10" ht="24" x14ac:dyDescent="0.2">
      <c r="A68" s="35"/>
      <c r="B68" s="5" t="s">
        <v>661</v>
      </c>
      <c r="C68" s="122" t="s">
        <v>662</v>
      </c>
      <c r="D68" s="26">
        <v>6</v>
      </c>
      <c r="E68" s="43">
        <v>216</v>
      </c>
      <c r="F68" s="43">
        <v>205.2</v>
      </c>
      <c r="G68" s="43">
        <v>194.4</v>
      </c>
      <c r="H68" s="130">
        <f t="shared" ref="H68:H70" si="9">A68*E68</f>
        <v>0</v>
      </c>
      <c r="I68" s="130">
        <f t="shared" ref="I68:I70" si="10">A68*F68</f>
        <v>0</v>
      </c>
      <c r="J68" s="130">
        <f t="shared" ref="J68:J70" si="11">A68*G68</f>
        <v>0</v>
      </c>
    </row>
    <row r="69" spans="1:10" ht="24" x14ac:dyDescent="0.2">
      <c r="A69" s="35"/>
      <c r="B69" s="5" t="s">
        <v>663</v>
      </c>
      <c r="C69" s="122" t="s">
        <v>664</v>
      </c>
      <c r="D69" s="26">
        <v>6</v>
      </c>
      <c r="E69" s="43">
        <v>230</v>
      </c>
      <c r="F69" s="43">
        <v>218.5</v>
      </c>
      <c r="G69" s="43">
        <v>207</v>
      </c>
      <c r="H69" s="130">
        <f t="shared" si="9"/>
        <v>0</v>
      </c>
      <c r="I69" s="130">
        <f t="shared" si="10"/>
        <v>0</v>
      </c>
      <c r="J69" s="130">
        <f t="shared" si="11"/>
        <v>0</v>
      </c>
    </row>
    <row r="70" spans="1:10" ht="24" x14ac:dyDescent="0.2">
      <c r="A70" s="35"/>
      <c r="B70" s="5" t="s">
        <v>665</v>
      </c>
      <c r="C70" s="122" t="s">
        <v>666</v>
      </c>
      <c r="D70" s="26">
        <v>6</v>
      </c>
      <c r="E70" s="43">
        <v>261</v>
      </c>
      <c r="F70" s="43">
        <v>247.95</v>
      </c>
      <c r="G70" s="43">
        <v>234.9</v>
      </c>
      <c r="H70" s="130">
        <f t="shared" si="9"/>
        <v>0</v>
      </c>
      <c r="I70" s="130">
        <f t="shared" si="10"/>
        <v>0</v>
      </c>
      <c r="J70" s="130">
        <f t="shared" si="11"/>
        <v>0</v>
      </c>
    </row>
    <row r="71" spans="1:10" x14ac:dyDescent="0.2">
      <c r="A71" s="35"/>
      <c r="B71" s="5" t="s">
        <v>656</v>
      </c>
      <c r="C71" s="122" t="s">
        <v>657</v>
      </c>
      <c r="D71" s="26">
        <v>1</v>
      </c>
      <c r="E71" s="43">
        <v>402</v>
      </c>
      <c r="F71" s="43">
        <v>385.92</v>
      </c>
      <c r="G71" s="43">
        <v>369.84</v>
      </c>
      <c r="H71" s="130">
        <f t="shared" ref="H71:H72" si="12">A71*E71</f>
        <v>0</v>
      </c>
      <c r="I71" s="130">
        <f t="shared" ref="I71:I72" si="13">A71*F71</f>
        <v>0</v>
      </c>
      <c r="J71" s="130">
        <f t="shared" ref="J71:J72" si="14">A71*G71</f>
        <v>0</v>
      </c>
    </row>
    <row r="72" spans="1:10" x14ac:dyDescent="0.2">
      <c r="A72" s="35"/>
      <c r="B72" s="5" t="s">
        <v>658</v>
      </c>
      <c r="C72" s="122" t="s">
        <v>659</v>
      </c>
      <c r="D72" s="26">
        <v>1</v>
      </c>
      <c r="E72" s="43">
        <v>431</v>
      </c>
      <c r="F72" s="43">
        <v>413.76</v>
      </c>
      <c r="G72" s="43">
        <v>396.52</v>
      </c>
      <c r="H72" s="130">
        <f t="shared" si="12"/>
        <v>0</v>
      </c>
      <c r="I72" s="130">
        <f t="shared" si="13"/>
        <v>0</v>
      </c>
      <c r="J72" s="130">
        <f t="shared" si="14"/>
        <v>0</v>
      </c>
    </row>
    <row r="73" spans="1:10" x14ac:dyDescent="0.2">
      <c r="A73" s="30"/>
      <c r="B73" s="5"/>
      <c r="C73" s="6" t="s">
        <v>11</v>
      </c>
      <c r="D73" s="26"/>
      <c r="E73" s="43"/>
      <c r="F73" s="8" t="s">
        <v>593</v>
      </c>
      <c r="G73" s="43"/>
      <c r="H73" s="130"/>
      <c r="I73" s="130"/>
      <c r="J73" s="130"/>
    </row>
    <row r="74" spans="1:10" x14ac:dyDescent="0.2">
      <c r="A74" s="5"/>
      <c r="B74" s="5" t="s">
        <v>477</v>
      </c>
      <c r="C74" s="27" t="s">
        <v>253</v>
      </c>
      <c r="D74" s="26">
        <v>1</v>
      </c>
      <c r="E74" s="43">
        <v>155</v>
      </c>
      <c r="F74" s="43">
        <v>147.25</v>
      </c>
      <c r="G74" s="43">
        <v>139.5</v>
      </c>
      <c r="H74" s="130">
        <f t="shared" ref="H74:H82" si="15">A74*E74</f>
        <v>0</v>
      </c>
      <c r="I74" s="130">
        <f t="shared" ref="I74:I82" si="16">A74*F74</f>
        <v>0</v>
      </c>
      <c r="J74" s="130">
        <f t="shared" ref="J74:J82" si="17">A74*G74</f>
        <v>0</v>
      </c>
    </row>
    <row r="75" spans="1:10" x14ac:dyDescent="0.2">
      <c r="A75" s="27"/>
      <c r="B75" s="5" t="s">
        <v>478</v>
      </c>
      <c r="C75" s="27" t="s">
        <v>254</v>
      </c>
      <c r="D75" s="26">
        <v>1</v>
      </c>
      <c r="E75" s="43">
        <v>179</v>
      </c>
      <c r="F75" s="43">
        <v>170.05</v>
      </c>
      <c r="G75" s="43">
        <v>161.1</v>
      </c>
      <c r="H75" s="130">
        <f t="shared" si="15"/>
        <v>0</v>
      </c>
      <c r="I75" s="130">
        <f t="shared" si="16"/>
        <v>0</v>
      </c>
      <c r="J75" s="130">
        <f t="shared" si="17"/>
        <v>0</v>
      </c>
    </row>
    <row r="76" spans="1:10" x14ac:dyDescent="0.2">
      <c r="A76" s="27"/>
      <c r="B76" s="5" t="s">
        <v>479</v>
      </c>
      <c r="C76" s="27" t="s">
        <v>255</v>
      </c>
      <c r="D76" s="26">
        <v>1</v>
      </c>
      <c r="E76" s="43">
        <v>200</v>
      </c>
      <c r="F76" s="43">
        <v>190</v>
      </c>
      <c r="G76" s="43">
        <v>180</v>
      </c>
      <c r="H76" s="130">
        <f t="shared" si="15"/>
        <v>0</v>
      </c>
      <c r="I76" s="130">
        <f t="shared" si="16"/>
        <v>0</v>
      </c>
      <c r="J76" s="130">
        <f t="shared" si="17"/>
        <v>0</v>
      </c>
    </row>
    <row r="77" spans="1:10" x14ac:dyDescent="0.2">
      <c r="A77" s="35"/>
      <c r="B77" s="5" t="s">
        <v>480</v>
      </c>
      <c r="C77" s="27" t="s">
        <v>12</v>
      </c>
      <c r="D77" s="26">
        <v>1</v>
      </c>
      <c r="E77" s="43">
        <v>66</v>
      </c>
      <c r="F77" s="43">
        <v>62.7</v>
      </c>
      <c r="G77" s="43">
        <v>59.4</v>
      </c>
      <c r="H77" s="130">
        <f t="shared" si="15"/>
        <v>0</v>
      </c>
      <c r="I77" s="130">
        <f t="shared" si="16"/>
        <v>0</v>
      </c>
      <c r="J77" s="130">
        <f t="shared" si="17"/>
        <v>0</v>
      </c>
    </row>
    <row r="78" spans="1:10" x14ac:dyDescent="0.2">
      <c r="A78" s="35"/>
      <c r="B78" s="5" t="s">
        <v>481</v>
      </c>
      <c r="C78" s="27" t="s">
        <v>13</v>
      </c>
      <c r="D78" s="26">
        <v>1</v>
      </c>
      <c r="E78" s="43">
        <v>81</v>
      </c>
      <c r="F78" s="43">
        <v>76.95</v>
      </c>
      <c r="G78" s="43">
        <v>72.900000000000006</v>
      </c>
      <c r="H78" s="130">
        <f t="shared" si="15"/>
        <v>0</v>
      </c>
      <c r="I78" s="130">
        <f t="shared" si="16"/>
        <v>0</v>
      </c>
      <c r="J78" s="130">
        <f t="shared" si="17"/>
        <v>0</v>
      </c>
    </row>
    <row r="79" spans="1:10" x14ac:dyDescent="0.2">
      <c r="A79" s="35"/>
      <c r="B79" s="5" t="s">
        <v>482</v>
      </c>
      <c r="C79" s="27" t="s">
        <v>14</v>
      </c>
      <c r="D79" s="26">
        <v>1</v>
      </c>
      <c r="E79" s="43">
        <v>92</v>
      </c>
      <c r="F79" s="43">
        <v>87.4</v>
      </c>
      <c r="G79" s="43">
        <v>82.8</v>
      </c>
      <c r="H79" s="130">
        <f t="shared" si="15"/>
        <v>0</v>
      </c>
      <c r="I79" s="130">
        <f t="shared" si="16"/>
        <v>0</v>
      </c>
      <c r="J79" s="130">
        <f t="shared" si="17"/>
        <v>0</v>
      </c>
    </row>
    <row r="80" spans="1:10" x14ac:dyDescent="0.2">
      <c r="A80" s="35"/>
      <c r="B80" s="5" t="s">
        <v>483</v>
      </c>
      <c r="C80" s="27" t="s">
        <v>272</v>
      </c>
      <c r="D80" s="26">
        <v>1</v>
      </c>
      <c r="E80" s="43">
        <v>92</v>
      </c>
      <c r="F80" s="43">
        <v>87.4</v>
      </c>
      <c r="G80" s="43">
        <v>82.8</v>
      </c>
      <c r="H80" s="130">
        <f t="shared" si="15"/>
        <v>0</v>
      </c>
      <c r="I80" s="130">
        <f t="shared" si="16"/>
        <v>0</v>
      </c>
      <c r="J80" s="130">
        <f t="shared" si="17"/>
        <v>0</v>
      </c>
    </row>
    <row r="81" spans="1:10" x14ac:dyDescent="0.2">
      <c r="A81" s="35"/>
      <c r="B81" s="5" t="s">
        <v>484</v>
      </c>
      <c r="C81" s="27" t="s">
        <v>15</v>
      </c>
      <c r="D81" s="26">
        <v>1</v>
      </c>
      <c r="E81" s="43">
        <v>142</v>
      </c>
      <c r="F81" s="43">
        <v>134.9</v>
      </c>
      <c r="G81" s="43">
        <v>127.8</v>
      </c>
      <c r="H81" s="130">
        <f t="shared" si="15"/>
        <v>0</v>
      </c>
      <c r="I81" s="130">
        <f t="shared" si="16"/>
        <v>0</v>
      </c>
      <c r="J81" s="130">
        <f t="shared" si="17"/>
        <v>0</v>
      </c>
    </row>
    <row r="82" spans="1:10" x14ac:dyDescent="0.2">
      <c r="A82" s="35"/>
      <c r="B82" s="5" t="s">
        <v>485</v>
      </c>
      <c r="C82" s="27" t="s">
        <v>92</v>
      </c>
      <c r="D82" s="26">
        <v>1</v>
      </c>
      <c r="E82" s="43">
        <v>250</v>
      </c>
      <c r="F82" s="43">
        <v>250</v>
      </c>
      <c r="G82" s="43">
        <v>250</v>
      </c>
      <c r="H82" s="130">
        <f t="shared" si="15"/>
        <v>0</v>
      </c>
      <c r="I82" s="130">
        <f t="shared" si="16"/>
        <v>0</v>
      </c>
      <c r="J82" s="130">
        <f t="shared" si="17"/>
        <v>0</v>
      </c>
    </row>
    <row r="83" spans="1:10" x14ac:dyDescent="0.2">
      <c r="A83" s="35"/>
      <c r="B83" s="27"/>
      <c r="C83" s="6" t="s">
        <v>4</v>
      </c>
      <c r="D83" s="26"/>
      <c r="E83" s="43"/>
      <c r="F83" s="8" t="s">
        <v>593</v>
      </c>
      <c r="G83" s="43"/>
      <c r="H83" s="130"/>
      <c r="I83" s="130"/>
      <c r="J83" s="130"/>
    </row>
    <row r="84" spans="1:10" x14ac:dyDescent="0.2">
      <c r="A84" s="35"/>
      <c r="B84" s="5" t="s">
        <v>341</v>
      </c>
      <c r="C84" s="27" t="s">
        <v>43</v>
      </c>
      <c r="D84" s="26">
        <v>1</v>
      </c>
      <c r="E84" s="43">
        <v>34</v>
      </c>
      <c r="F84" s="43">
        <v>31.45</v>
      </c>
      <c r="G84" s="43">
        <v>28.9</v>
      </c>
      <c r="H84" s="130">
        <f t="shared" ref="H84:H113" si="18">A84*E84</f>
        <v>0</v>
      </c>
      <c r="I84" s="130">
        <f t="shared" ref="I84:I113" si="19">A84*F84</f>
        <v>0</v>
      </c>
      <c r="J84" s="130">
        <f t="shared" ref="J84:J113" si="20">A84*G84</f>
        <v>0</v>
      </c>
    </row>
    <row r="85" spans="1:10" x14ac:dyDescent="0.2">
      <c r="A85" s="27"/>
      <c r="B85" s="5" t="s">
        <v>342</v>
      </c>
      <c r="C85" s="27" t="s">
        <v>236</v>
      </c>
      <c r="D85" s="26">
        <v>1</v>
      </c>
      <c r="E85" s="43">
        <v>34</v>
      </c>
      <c r="F85" s="43">
        <v>31.45</v>
      </c>
      <c r="G85" s="43">
        <v>28.9</v>
      </c>
      <c r="H85" s="130">
        <f t="shared" si="18"/>
        <v>0</v>
      </c>
      <c r="I85" s="130">
        <f t="shared" si="19"/>
        <v>0</v>
      </c>
      <c r="J85" s="130">
        <f t="shared" si="20"/>
        <v>0</v>
      </c>
    </row>
    <row r="86" spans="1:10" x14ac:dyDescent="0.2">
      <c r="A86" s="27"/>
      <c r="B86" s="5" t="s">
        <v>343</v>
      </c>
      <c r="C86" s="27" t="s">
        <v>237</v>
      </c>
      <c r="D86" s="26">
        <v>1</v>
      </c>
      <c r="E86" s="43">
        <v>39.25</v>
      </c>
      <c r="F86" s="43">
        <v>36.306249999999999</v>
      </c>
      <c r="G86" s="43">
        <v>33.362499999999997</v>
      </c>
      <c r="H86" s="130">
        <f t="shared" si="18"/>
        <v>0</v>
      </c>
      <c r="I86" s="130">
        <f t="shared" si="19"/>
        <v>0</v>
      </c>
      <c r="J86" s="130">
        <f t="shared" si="20"/>
        <v>0</v>
      </c>
    </row>
    <row r="87" spans="1:10" x14ac:dyDescent="0.2">
      <c r="A87" s="27"/>
      <c r="B87" s="5" t="s">
        <v>624</v>
      </c>
      <c r="C87" s="27" t="s">
        <v>625</v>
      </c>
      <c r="D87" s="26">
        <v>1</v>
      </c>
      <c r="E87" s="43">
        <v>39.25</v>
      </c>
      <c r="F87" s="43">
        <v>36.306249999999999</v>
      </c>
      <c r="G87" s="43">
        <v>33.362499999999997</v>
      </c>
      <c r="H87" s="130">
        <f t="shared" si="18"/>
        <v>0</v>
      </c>
      <c r="I87" s="130">
        <f t="shared" si="19"/>
        <v>0</v>
      </c>
      <c r="J87" s="130">
        <f t="shared" si="20"/>
        <v>0</v>
      </c>
    </row>
    <row r="88" spans="1:10" x14ac:dyDescent="0.2">
      <c r="A88" s="27"/>
      <c r="B88" s="5" t="s">
        <v>344</v>
      </c>
      <c r="C88" s="27" t="s">
        <v>238</v>
      </c>
      <c r="D88" s="26">
        <v>1</v>
      </c>
      <c r="E88" s="43">
        <v>49.9</v>
      </c>
      <c r="F88" s="43">
        <v>46.157499999999999</v>
      </c>
      <c r="G88" s="43">
        <v>42.414999999999999</v>
      </c>
      <c r="H88" s="130">
        <f t="shared" si="18"/>
        <v>0</v>
      </c>
      <c r="I88" s="130">
        <f t="shared" si="19"/>
        <v>0</v>
      </c>
      <c r="J88" s="130">
        <f t="shared" si="20"/>
        <v>0</v>
      </c>
    </row>
    <row r="89" spans="1:10" x14ac:dyDescent="0.2">
      <c r="A89" s="27"/>
      <c r="B89" s="5" t="s">
        <v>345</v>
      </c>
      <c r="C89" s="27" t="s">
        <v>281</v>
      </c>
      <c r="D89" s="26">
        <v>1</v>
      </c>
      <c r="E89" s="43">
        <v>39.5</v>
      </c>
      <c r="F89" s="43">
        <v>37.130000000000003</v>
      </c>
      <c r="G89" s="43">
        <v>34.76</v>
      </c>
      <c r="H89" s="130">
        <f t="shared" si="18"/>
        <v>0</v>
      </c>
      <c r="I89" s="130">
        <f t="shared" si="19"/>
        <v>0</v>
      </c>
      <c r="J89" s="130">
        <f t="shared" si="20"/>
        <v>0</v>
      </c>
    </row>
    <row r="90" spans="1:10" x14ac:dyDescent="0.2">
      <c r="A90" s="27"/>
      <c r="B90" s="5" t="s">
        <v>667</v>
      </c>
      <c r="C90" s="122" t="s">
        <v>668</v>
      </c>
      <c r="D90" s="26">
        <v>1</v>
      </c>
      <c r="E90" s="43">
        <v>195</v>
      </c>
      <c r="F90" s="43">
        <v>195</v>
      </c>
      <c r="G90" s="43">
        <v>195</v>
      </c>
      <c r="H90" s="130">
        <f t="shared" ref="H90" si="21">A90*E90</f>
        <v>0</v>
      </c>
      <c r="I90" s="130">
        <f t="shared" ref="I90" si="22">A90*F90</f>
        <v>0</v>
      </c>
      <c r="J90" s="130">
        <f t="shared" ref="J90" si="23">A90*G90</f>
        <v>0</v>
      </c>
    </row>
    <row r="91" spans="1:10" x14ac:dyDescent="0.2">
      <c r="A91" s="27"/>
      <c r="B91" s="5" t="s">
        <v>669</v>
      </c>
      <c r="C91" s="122" t="s">
        <v>670</v>
      </c>
      <c r="D91" s="26">
        <v>1</v>
      </c>
      <c r="E91" s="43">
        <v>49.5</v>
      </c>
      <c r="F91" s="43">
        <v>47.024999999999999</v>
      </c>
      <c r="G91" s="43">
        <v>44.55</v>
      </c>
      <c r="H91" s="130">
        <f>A91*E91</f>
        <v>0</v>
      </c>
      <c r="I91" s="130">
        <f t="shared" si="19"/>
        <v>0</v>
      </c>
      <c r="J91" s="130">
        <f t="shared" si="20"/>
        <v>0</v>
      </c>
    </row>
    <row r="92" spans="1:10" ht="24" x14ac:dyDescent="0.2">
      <c r="A92" s="27"/>
      <c r="B92" s="5" t="s">
        <v>671</v>
      </c>
      <c r="C92" s="122" t="s">
        <v>672</v>
      </c>
      <c r="D92" s="26">
        <v>1</v>
      </c>
      <c r="E92" s="43">
        <v>98.75</v>
      </c>
      <c r="F92" s="43">
        <v>93.8125</v>
      </c>
      <c r="G92" s="43">
        <v>88.875</v>
      </c>
      <c r="H92" s="130">
        <f>A92*E92</f>
        <v>0</v>
      </c>
      <c r="I92" s="130">
        <f t="shared" ref="I92" si="24">A92*F92</f>
        <v>0</v>
      </c>
      <c r="J92" s="130">
        <f t="shared" ref="J92" si="25">A92*G92</f>
        <v>0</v>
      </c>
    </row>
    <row r="93" spans="1:10" ht="12.6" customHeight="1" x14ac:dyDescent="0.2">
      <c r="A93" s="35"/>
      <c r="B93" s="5" t="s">
        <v>346</v>
      </c>
      <c r="C93" s="27" t="s">
        <v>243</v>
      </c>
      <c r="D93" s="26">
        <v>1</v>
      </c>
      <c r="E93" s="43">
        <v>87.25</v>
      </c>
      <c r="F93" s="43">
        <v>84.196250000000006</v>
      </c>
      <c r="G93" s="43">
        <v>81.142499999999998</v>
      </c>
      <c r="H93" s="130">
        <f t="shared" si="18"/>
        <v>0</v>
      </c>
      <c r="I93" s="130">
        <f t="shared" si="19"/>
        <v>0</v>
      </c>
      <c r="J93" s="130">
        <f t="shared" si="20"/>
        <v>0</v>
      </c>
    </row>
    <row r="94" spans="1:10" x14ac:dyDescent="0.2">
      <c r="A94" s="35"/>
      <c r="B94" s="5" t="s">
        <v>347</v>
      </c>
      <c r="C94" s="27" t="s">
        <v>244</v>
      </c>
      <c r="D94" s="26">
        <v>1</v>
      </c>
      <c r="E94" s="43">
        <v>87.25</v>
      </c>
      <c r="F94" s="43">
        <v>84.196250000000006</v>
      </c>
      <c r="G94" s="43">
        <v>81.142499999999998</v>
      </c>
      <c r="H94" s="130">
        <f t="shared" si="18"/>
        <v>0</v>
      </c>
      <c r="I94" s="130">
        <f t="shared" si="19"/>
        <v>0</v>
      </c>
      <c r="J94" s="130">
        <f t="shared" si="20"/>
        <v>0</v>
      </c>
    </row>
    <row r="95" spans="1:10" x14ac:dyDescent="0.2">
      <c r="A95" s="35"/>
      <c r="B95" s="5" t="s">
        <v>348</v>
      </c>
      <c r="C95" s="27" t="s">
        <v>245</v>
      </c>
      <c r="D95" s="26">
        <v>1</v>
      </c>
      <c r="E95" s="43">
        <v>87.25</v>
      </c>
      <c r="F95" s="43">
        <v>84.196250000000006</v>
      </c>
      <c r="G95" s="43">
        <v>81.142499999999998</v>
      </c>
      <c r="H95" s="130">
        <f t="shared" si="18"/>
        <v>0</v>
      </c>
      <c r="I95" s="130">
        <f t="shared" si="19"/>
        <v>0</v>
      </c>
      <c r="J95" s="130">
        <f t="shared" si="20"/>
        <v>0</v>
      </c>
    </row>
    <row r="96" spans="1:10" x14ac:dyDescent="0.2">
      <c r="A96" s="35"/>
      <c r="B96" s="5" t="s">
        <v>349</v>
      </c>
      <c r="C96" s="27" t="s">
        <v>246</v>
      </c>
      <c r="D96" s="26">
        <v>1</v>
      </c>
      <c r="E96" s="43">
        <v>87.25</v>
      </c>
      <c r="F96" s="43">
        <v>84.196250000000006</v>
      </c>
      <c r="G96" s="43">
        <v>81.142499999999998</v>
      </c>
      <c r="H96" s="130">
        <f t="shared" si="18"/>
        <v>0</v>
      </c>
      <c r="I96" s="130">
        <f t="shared" si="19"/>
        <v>0</v>
      </c>
      <c r="J96" s="130">
        <f t="shared" si="20"/>
        <v>0</v>
      </c>
    </row>
    <row r="97" spans="1:10" x14ac:dyDescent="0.2">
      <c r="A97" s="35"/>
      <c r="B97" s="5" t="s">
        <v>350</v>
      </c>
      <c r="C97" s="27" t="s">
        <v>247</v>
      </c>
      <c r="D97" s="26">
        <v>1</v>
      </c>
      <c r="E97" s="43">
        <v>87.25</v>
      </c>
      <c r="F97" s="43">
        <v>84.196250000000006</v>
      </c>
      <c r="G97" s="43">
        <v>81.142499999999998</v>
      </c>
      <c r="H97" s="130">
        <f t="shared" si="18"/>
        <v>0</v>
      </c>
      <c r="I97" s="130">
        <f t="shared" si="19"/>
        <v>0</v>
      </c>
      <c r="J97" s="130">
        <f t="shared" si="20"/>
        <v>0</v>
      </c>
    </row>
    <row r="98" spans="1:10" ht="39" customHeight="1" x14ac:dyDescent="0.2">
      <c r="A98" s="53" t="s">
        <v>583</v>
      </c>
      <c r="B98" s="5" t="s">
        <v>53</v>
      </c>
      <c r="C98" s="23" t="s">
        <v>750</v>
      </c>
      <c r="D98" s="96" t="s">
        <v>592</v>
      </c>
      <c r="E98" s="24" t="s">
        <v>0</v>
      </c>
      <c r="F98" s="24" t="s">
        <v>560</v>
      </c>
      <c r="G98" s="24" t="s">
        <v>561</v>
      </c>
      <c r="H98" s="130"/>
      <c r="I98" s="130"/>
      <c r="J98" s="130"/>
    </row>
    <row r="99" spans="1:10" x14ac:dyDescent="0.2">
      <c r="A99" s="35"/>
      <c r="B99" s="5" t="s">
        <v>351</v>
      </c>
      <c r="C99" s="27" t="s">
        <v>248</v>
      </c>
      <c r="D99" s="26">
        <v>1</v>
      </c>
      <c r="E99" s="43">
        <v>87.25</v>
      </c>
      <c r="F99" s="43">
        <v>84.196250000000006</v>
      </c>
      <c r="G99" s="43">
        <v>81.142499999999998</v>
      </c>
      <c r="H99" s="130">
        <f t="shared" si="18"/>
        <v>0</v>
      </c>
      <c r="I99" s="130">
        <f t="shared" si="19"/>
        <v>0</v>
      </c>
      <c r="J99" s="130">
        <f t="shared" si="20"/>
        <v>0</v>
      </c>
    </row>
    <row r="100" spans="1:10" x14ac:dyDescent="0.2">
      <c r="A100" s="35"/>
      <c r="B100" s="5" t="s">
        <v>352</v>
      </c>
      <c r="C100" s="27" t="s">
        <v>249</v>
      </c>
      <c r="D100" s="26">
        <v>1</v>
      </c>
      <c r="E100" s="43">
        <v>87.25</v>
      </c>
      <c r="F100" s="43">
        <v>84.196250000000006</v>
      </c>
      <c r="G100" s="43">
        <v>81.142499999999998</v>
      </c>
      <c r="H100" s="130">
        <f t="shared" si="18"/>
        <v>0</v>
      </c>
      <c r="I100" s="130">
        <f t="shared" si="19"/>
        <v>0</v>
      </c>
      <c r="J100" s="130">
        <f t="shared" si="20"/>
        <v>0</v>
      </c>
    </row>
    <row r="101" spans="1:10" x14ac:dyDescent="0.2">
      <c r="A101" s="35"/>
      <c r="B101" s="5" t="s">
        <v>353</v>
      </c>
      <c r="C101" s="27" t="s">
        <v>250</v>
      </c>
      <c r="D101" s="26">
        <v>1</v>
      </c>
      <c r="E101" s="43">
        <v>87.25</v>
      </c>
      <c r="F101" s="43">
        <v>84.196250000000006</v>
      </c>
      <c r="G101" s="43">
        <v>81.142499999999998</v>
      </c>
      <c r="H101" s="130">
        <f t="shared" si="18"/>
        <v>0</v>
      </c>
      <c r="I101" s="130">
        <f t="shared" si="19"/>
        <v>0</v>
      </c>
      <c r="J101" s="130">
        <f t="shared" si="20"/>
        <v>0</v>
      </c>
    </row>
    <row r="102" spans="1:10" x14ac:dyDescent="0.2">
      <c r="A102" s="35"/>
      <c r="B102" s="5" t="s">
        <v>354</v>
      </c>
      <c r="C102" s="27" t="s">
        <v>251</v>
      </c>
      <c r="D102" s="26">
        <v>1</v>
      </c>
      <c r="E102" s="43">
        <v>87.25</v>
      </c>
      <c r="F102" s="43">
        <v>84.196250000000006</v>
      </c>
      <c r="G102" s="43">
        <v>81.142499999999998</v>
      </c>
      <c r="H102" s="130">
        <f t="shared" si="18"/>
        <v>0</v>
      </c>
      <c r="I102" s="130">
        <f t="shared" si="19"/>
        <v>0</v>
      </c>
      <c r="J102" s="130">
        <f t="shared" si="20"/>
        <v>0</v>
      </c>
    </row>
    <row r="103" spans="1:10" x14ac:dyDescent="0.2">
      <c r="A103" s="27"/>
      <c r="B103" s="5" t="s">
        <v>355</v>
      </c>
      <c r="C103" s="27" t="s">
        <v>239</v>
      </c>
      <c r="D103" s="26">
        <v>1</v>
      </c>
      <c r="E103" s="43">
        <v>87.25</v>
      </c>
      <c r="F103" s="43">
        <v>84.196250000000006</v>
      </c>
      <c r="G103" s="43">
        <v>81.142499999999998</v>
      </c>
      <c r="H103" s="130">
        <f t="shared" si="18"/>
        <v>0</v>
      </c>
      <c r="I103" s="130">
        <f t="shared" si="19"/>
        <v>0</v>
      </c>
      <c r="J103" s="130">
        <f t="shared" si="20"/>
        <v>0</v>
      </c>
    </row>
    <row r="104" spans="1:10" x14ac:dyDescent="0.2">
      <c r="A104" s="27"/>
      <c r="B104" s="5" t="s">
        <v>356</v>
      </c>
      <c r="C104" s="27" t="s">
        <v>240</v>
      </c>
      <c r="D104" s="26">
        <v>1</v>
      </c>
      <c r="E104" s="43">
        <v>87.25</v>
      </c>
      <c r="F104" s="43">
        <v>84.196250000000006</v>
      </c>
      <c r="G104" s="43">
        <v>81.142499999999998</v>
      </c>
      <c r="H104" s="130">
        <f t="shared" si="18"/>
        <v>0</v>
      </c>
      <c r="I104" s="130">
        <f t="shared" si="19"/>
        <v>0</v>
      </c>
      <c r="J104" s="130">
        <f t="shared" si="20"/>
        <v>0</v>
      </c>
    </row>
    <row r="105" spans="1:10" x14ac:dyDescent="0.2">
      <c r="A105" s="27"/>
      <c r="B105" s="5" t="s">
        <v>357</v>
      </c>
      <c r="C105" s="27" t="s">
        <v>241</v>
      </c>
      <c r="D105" s="26">
        <v>1</v>
      </c>
      <c r="E105" s="43">
        <v>87.25</v>
      </c>
      <c r="F105" s="43">
        <v>84.196250000000006</v>
      </c>
      <c r="G105" s="43">
        <v>81.142499999999998</v>
      </c>
      <c r="H105" s="130">
        <f t="shared" si="18"/>
        <v>0</v>
      </c>
      <c r="I105" s="130">
        <f t="shared" si="19"/>
        <v>0</v>
      </c>
      <c r="J105" s="130">
        <f t="shared" si="20"/>
        <v>0</v>
      </c>
    </row>
    <row r="106" spans="1:10" x14ac:dyDescent="0.2">
      <c r="A106" s="27"/>
      <c r="B106" s="5" t="s">
        <v>358</v>
      </c>
      <c r="C106" s="27" t="s">
        <v>242</v>
      </c>
      <c r="D106" s="26">
        <v>1</v>
      </c>
      <c r="E106" s="43">
        <v>87.25</v>
      </c>
      <c r="F106" s="43">
        <v>84.196250000000006</v>
      </c>
      <c r="G106" s="43">
        <v>81.142499999999998</v>
      </c>
      <c r="H106" s="130">
        <f t="shared" si="18"/>
        <v>0</v>
      </c>
      <c r="I106" s="130">
        <f t="shared" si="19"/>
        <v>0</v>
      </c>
      <c r="J106" s="130">
        <f t="shared" si="20"/>
        <v>0</v>
      </c>
    </row>
    <row r="107" spans="1:10" x14ac:dyDescent="0.2">
      <c r="A107" s="27"/>
      <c r="B107" s="5" t="s">
        <v>359</v>
      </c>
      <c r="C107" s="27" t="s">
        <v>252</v>
      </c>
      <c r="D107" s="26">
        <v>1</v>
      </c>
      <c r="E107" s="43">
        <v>40</v>
      </c>
      <c r="F107" s="43">
        <v>39</v>
      </c>
      <c r="G107" s="43">
        <v>38</v>
      </c>
      <c r="H107" s="130">
        <f t="shared" si="18"/>
        <v>0</v>
      </c>
      <c r="I107" s="130">
        <f t="shared" si="19"/>
        <v>0</v>
      </c>
      <c r="J107" s="130">
        <f t="shared" si="20"/>
        <v>0</v>
      </c>
    </row>
    <row r="108" spans="1:10" x14ac:dyDescent="0.2">
      <c r="A108" s="35"/>
      <c r="B108" s="5" t="s">
        <v>486</v>
      </c>
      <c r="C108" s="27" t="s">
        <v>5</v>
      </c>
      <c r="D108" s="26">
        <v>1</v>
      </c>
      <c r="E108" s="43">
        <v>12</v>
      </c>
      <c r="F108" s="43">
        <v>11.7</v>
      </c>
      <c r="G108" s="43">
        <v>11.4</v>
      </c>
      <c r="H108" s="130">
        <f t="shared" si="18"/>
        <v>0</v>
      </c>
      <c r="I108" s="130">
        <f t="shared" si="19"/>
        <v>0</v>
      </c>
      <c r="J108" s="130">
        <f t="shared" si="20"/>
        <v>0</v>
      </c>
    </row>
    <row r="109" spans="1:10" x14ac:dyDescent="0.2">
      <c r="A109" s="35"/>
      <c r="B109" s="5" t="s">
        <v>487</v>
      </c>
      <c r="C109" s="27" t="s">
        <v>41</v>
      </c>
      <c r="D109" s="26">
        <v>1</v>
      </c>
      <c r="E109" s="43">
        <v>59</v>
      </c>
      <c r="F109" s="43">
        <v>57.524999999999999</v>
      </c>
      <c r="G109" s="43">
        <v>56.05</v>
      </c>
      <c r="H109" s="130">
        <f t="shared" si="18"/>
        <v>0</v>
      </c>
      <c r="I109" s="130">
        <f t="shared" si="19"/>
        <v>0</v>
      </c>
      <c r="J109" s="130">
        <f t="shared" si="20"/>
        <v>0</v>
      </c>
    </row>
    <row r="110" spans="1:10" x14ac:dyDescent="0.2">
      <c r="A110" s="35"/>
      <c r="B110" s="5" t="s">
        <v>488</v>
      </c>
      <c r="C110" s="27" t="s">
        <v>470</v>
      </c>
      <c r="D110" s="26">
        <v>1</v>
      </c>
      <c r="E110" s="43">
        <v>33</v>
      </c>
      <c r="F110" s="43">
        <v>32.174999999999997</v>
      </c>
      <c r="G110" s="43">
        <v>31.35</v>
      </c>
      <c r="H110" s="130">
        <f t="shared" si="18"/>
        <v>0</v>
      </c>
      <c r="I110" s="130">
        <f t="shared" si="19"/>
        <v>0</v>
      </c>
      <c r="J110" s="130">
        <f t="shared" si="20"/>
        <v>0</v>
      </c>
    </row>
    <row r="111" spans="1:10" x14ac:dyDescent="0.2">
      <c r="A111" s="35"/>
      <c r="B111" s="5" t="s">
        <v>360</v>
      </c>
      <c r="C111" s="27" t="s">
        <v>6</v>
      </c>
      <c r="D111" s="26">
        <v>1</v>
      </c>
      <c r="E111" s="43">
        <v>12.5</v>
      </c>
      <c r="F111" s="43">
        <v>12.1875</v>
      </c>
      <c r="G111" s="43">
        <v>11.875</v>
      </c>
      <c r="H111" s="130">
        <f t="shared" si="18"/>
        <v>0</v>
      </c>
      <c r="I111" s="130">
        <f t="shared" si="19"/>
        <v>0</v>
      </c>
      <c r="J111" s="130">
        <f t="shared" si="20"/>
        <v>0</v>
      </c>
    </row>
    <row r="112" spans="1:10" x14ac:dyDescent="0.2">
      <c r="A112" s="35"/>
      <c r="B112" s="5" t="s">
        <v>361</v>
      </c>
      <c r="C112" s="27" t="s">
        <v>7</v>
      </c>
      <c r="D112" s="26">
        <v>1</v>
      </c>
      <c r="E112" s="43">
        <v>12.5</v>
      </c>
      <c r="F112" s="43">
        <v>12.1875</v>
      </c>
      <c r="G112" s="43">
        <v>11.875</v>
      </c>
      <c r="H112" s="130">
        <f t="shared" si="18"/>
        <v>0</v>
      </c>
      <c r="I112" s="130">
        <f t="shared" si="19"/>
        <v>0</v>
      </c>
      <c r="J112" s="130">
        <f t="shared" si="20"/>
        <v>0</v>
      </c>
    </row>
    <row r="113" spans="1:10" x14ac:dyDescent="0.2">
      <c r="A113" s="35"/>
      <c r="B113" s="5" t="s">
        <v>362</v>
      </c>
      <c r="C113" s="27" t="s">
        <v>8</v>
      </c>
      <c r="D113" s="26">
        <v>1</v>
      </c>
      <c r="E113" s="43">
        <v>12.5</v>
      </c>
      <c r="F113" s="43">
        <v>12.1875</v>
      </c>
      <c r="G113" s="43">
        <v>11.875</v>
      </c>
      <c r="H113" s="130">
        <f t="shared" si="18"/>
        <v>0</v>
      </c>
      <c r="I113" s="130">
        <f t="shared" si="19"/>
        <v>0</v>
      </c>
      <c r="J113" s="130">
        <f t="shared" si="20"/>
        <v>0</v>
      </c>
    </row>
    <row r="114" spans="1:10" x14ac:dyDescent="0.2">
      <c r="A114" s="35"/>
      <c r="B114" s="27"/>
      <c r="C114" s="6" t="s">
        <v>273</v>
      </c>
      <c r="D114" s="26"/>
      <c r="E114" s="27"/>
      <c r="F114" s="8" t="s">
        <v>593</v>
      </c>
      <c r="G114" s="27"/>
      <c r="H114" s="130"/>
      <c r="I114" s="130"/>
      <c r="J114" s="130"/>
    </row>
    <row r="115" spans="1:10" x14ac:dyDescent="0.2">
      <c r="A115" s="35"/>
      <c r="B115" s="5" t="s">
        <v>363</v>
      </c>
      <c r="C115" s="27" t="s">
        <v>9</v>
      </c>
      <c r="D115" s="26">
        <v>1</v>
      </c>
      <c r="E115" s="43">
        <v>12.5</v>
      </c>
      <c r="F115" s="43">
        <v>12.1875</v>
      </c>
      <c r="G115" s="43">
        <v>11.875</v>
      </c>
      <c r="H115" s="130">
        <f t="shared" ref="H115:H126" si="26">A115*E115</f>
        <v>0</v>
      </c>
      <c r="I115" s="130">
        <f t="shared" ref="I115:I126" si="27">A115*F115</f>
        <v>0</v>
      </c>
      <c r="J115" s="130">
        <f t="shared" ref="J115:J126" si="28">A115*G115</f>
        <v>0</v>
      </c>
    </row>
    <row r="116" spans="1:10" x14ac:dyDescent="0.2">
      <c r="A116" s="35"/>
      <c r="B116" s="5" t="s">
        <v>364</v>
      </c>
      <c r="C116" s="27" t="s">
        <v>10</v>
      </c>
      <c r="D116" s="26">
        <v>1</v>
      </c>
      <c r="E116" s="43">
        <v>12.5</v>
      </c>
      <c r="F116" s="43">
        <v>12.1875</v>
      </c>
      <c r="G116" s="43">
        <v>11.875</v>
      </c>
      <c r="H116" s="130">
        <f t="shared" si="26"/>
        <v>0</v>
      </c>
      <c r="I116" s="130">
        <f t="shared" si="27"/>
        <v>0</v>
      </c>
      <c r="J116" s="130">
        <f t="shared" si="28"/>
        <v>0</v>
      </c>
    </row>
    <row r="117" spans="1:10" x14ac:dyDescent="0.2">
      <c r="A117" s="35"/>
      <c r="B117" s="5" t="s">
        <v>453</v>
      </c>
      <c r="C117" s="27" t="s">
        <v>454</v>
      </c>
      <c r="D117" s="26">
        <v>1</v>
      </c>
      <c r="E117" s="43">
        <v>10</v>
      </c>
      <c r="F117" s="43">
        <v>9.75</v>
      </c>
      <c r="G117" s="43">
        <v>9.5</v>
      </c>
      <c r="H117" s="130">
        <f t="shared" si="26"/>
        <v>0</v>
      </c>
      <c r="I117" s="130">
        <f t="shared" si="27"/>
        <v>0</v>
      </c>
      <c r="J117" s="130">
        <f t="shared" si="28"/>
        <v>0</v>
      </c>
    </row>
    <row r="118" spans="1:10" x14ac:dyDescent="0.2">
      <c r="A118" s="35"/>
      <c r="B118" s="5" t="s">
        <v>455</v>
      </c>
      <c r="C118" s="27" t="s">
        <v>456</v>
      </c>
      <c r="D118" s="26">
        <v>1</v>
      </c>
      <c r="E118" s="43">
        <v>10</v>
      </c>
      <c r="F118" s="43">
        <v>9.75</v>
      </c>
      <c r="G118" s="43">
        <v>9.5</v>
      </c>
      <c r="H118" s="130">
        <f t="shared" si="26"/>
        <v>0</v>
      </c>
      <c r="I118" s="130">
        <f t="shared" si="27"/>
        <v>0</v>
      </c>
      <c r="J118" s="130">
        <f t="shared" si="28"/>
        <v>0</v>
      </c>
    </row>
    <row r="119" spans="1:10" x14ac:dyDescent="0.2">
      <c r="A119" s="35"/>
      <c r="B119" s="5" t="s">
        <v>489</v>
      </c>
      <c r="C119" s="27" t="s">
        <v>457</v>
      </c>
      <c r="D119" s="26">
        <v>1</v>
      </c>
      <c r="E119" s="43">
        <v>10</v>
      </c>
      <c r="F119" s="43">
        <v>9.75</v>
      </c>
      <c r="G119" s="43">
        <v>9.5</v>
      </c>
      <c r="H119" s="130">
        <f t="shared" si="26"/>
        <v>0</v>
      </c>
      <c r="I119" s="130">
        <f t="shared" si="27"/>
        <v>0</v>
      </c>
      <c r="J119" s="130">
        <f t="shared" si="28"/>
        <v>0</v>
      </c>
    </row>
    <row r="120" spans="1:10" x14ac:dyDescent="0.2">
      <c r="A120" s="35"/>
      <c r="B120" s="5" t="s">
        <v>458</v>
      </c>
      <c r="C120" s="27" t="s">
        <v>459</v>
      </c>
      <c r="D120" s="26">
        <v>1</v>
      </c>
      <c r="E120" s="43">
        <v>10</v>
      </c>
      <c r="F120" s="43">
        <v>9.75</v>
      </c>
      <c r="G120" s="43">
        <v>9.5</v>
      </c>
      <c r="H120" s="130">
        <f t="shared" si="26"/>
        <v>0</v>
      </c>
      <c r="I120" s="130">
        <f t="shared" si="27"/>
        <v>0</v>
      </c>
      <c r="J120" s="130">
        <f t="shared" si="28"/>
        <v>0</v>
      </c>
    </row>
    <row r="121" spans="1:10" x14ac:dyDescent="0.2">
      <c r="A121" s="35"/>
      <c r="B121" s="5" t="s">
        <v>460</v>
      </c>
      <c r="C121" s="27" t="s">
        <v>461</v>
      </c>
      <c r="D121" s="26">
        <v>1</v>
      </c>
      <c r="E121" s="43">
        <v>10</v>
      </c>
      <c r="F121" s="43">
        <v>9.75</v>
      </c>
      <c r="G121" s="43">
        <v>9.5</v>
      </c>
      <c r="H121" s="130">
        <f t="shared" si="26"/>
        <v>0</v>
      </c>
      <c r="I121" s="130">
        <f t="shared" si="27"/>
        <v>0</v>
      </c>
      <c r="J121" s="130">
        <f t="shared" si="28"/>
        <v>0</v>
      </c>
    </row>
    <row r="122" spans="1:10" x14ac:dyDescent="0.2">
      <c r="A122" s="35"/>
      <c r="B122" s="5" t="s">
        <v>462</v>
      </c>
      <c r="C122" s="27" t="s">
        <v>293</v>
      </c>
      <c r="D122" s="26">
        <v>1</v>
      </c>
      <c r="E122" s="43">
        <v>10</v>
      </c>
      <c r="F122" s="43">
        <v>9.75</v>
      </c>
      <c r="G122" s="43">
        <v>9.5</v>
      </c>
      <c r="H122" s="130">
        <f t="shared" si="26"/>
        <v>0</v>
      </c>
      <c r="I122" s="130">
        <f t="shared" si="27"/>
        <v>0</v>
      </c>
      <c r="J122" s="130">
        <f t="shared" si="28"/>
        <v>0</v>
      </c>
    </row>
    <row r="123" spans="1:10" x14ac:dyDescent="0.2">
      <c r="A123" s="35"/>
      <c r="B123" s="5" t="s">
        <v>463</v>
      </c>
      <c r="C123" s="27" t="s">
        <v>464</v>
      </c>
      <c r="D123" s="26">
        <v>1</v>
      </c>
      <c r="E123" s="43">
        <v>10</v>
      </c>
      <c r="F123" s="43">
        <v>9.75</v>
      </c>
      <c r="G123" s="43">
        <v>9.5</v>
      </c>
      <c r="H123" s="130">
        <f t="shared" si="26"/>
        <v>0</v>
      </c>
      <c r="I123" s="130">
        <f t="shared" si="27"/>
        <v>0</v>
      </c>
      <c r="J123" s="130">
        <f t="shared" si="28"/>
        <v>0</v>
      </c>
    </row>
    <row r="124" spans="1:10" x14ac:dyDescent="0.2">
      <c r="A124" s="35"/>
      <c r="B124" s="5" t="s">
        <v>465</v>
      </c>
      <c r="C124" s="27" t="s">
        <v>466</v>
      </c>
      <c r="D124" s="26">
        <v>1</v>
      </c>
      <c r="E124" s="43">
        <v>10</v>
      </c>
      <c r="F124" s="43">
        <v>9.75</v>
      </c>
      <c r="G124" s="43">
        <v>9.5</v>
      </c>
      <c r="H124" s="130">
        <f t="shared" si="26"/>
        <v>0</v>
      </c>
      <c r="I124" s="130">
        <f t="shared" si="27"/>
        <v>0</v>
      </c>
      <c r="J124" s="130">
        <f t="shared" si="28"/>
        <v>0</v>
      </c>
    </row>
    <row r="125" spans="1:10" x14ac:dyDescent="0.2">
      <c r="A125" s="35"/>
      <c r="B125" s="5" t="s">
        <v>467</v>
      </c>
      <c r="C125" s="27" t="s">
        <v>468</v>
      </c>
      <c r="D125" s="26">
        <v>1</v>
      </c>
      <c r="E125" s="43">
        <v>10</v>
      </c>
      <c r="F125" s="43">
        <v>9.75</v>
      </c>
      <c r="G125" s="43">
        <v>9.5</v>
      </c>
      <c r="H125" s="130">
        <f t="shared" si="26"/>
        <v>0</v>
      </c>
      <c r="I125" s="130">
        <f t="shared" si="27"/>
        <v>0</v>
      </c>
      <c r="J125" s="130">
        <f t="shared" si="28"/>
        <v>0</v>
      </c>
    </row>
    <row r="126" spans="1:10" x14ac:dyDescent="0.2">
      <c r="A126" s="35"/>
      <c r="B126" s="5" t="s">
        <v>469</v>
      </c>
      <c r="C126" s="27" t="s">
        <v>294</v>
      </c>
      <c r="D126" s="26">
        <v>1</v>
      </c>
      <c r="E126" s="43">
        <v>10</v>
      </c>
      <c r="F126" s="43">
        <v>9.75</v>
      </c>
      <c r="G126" s="43">
        <v>9.5</v>
      </c>
      <c r="H126" s="130">
        <f t="shared" si="26"/>
        <v>0</v>
      </c>
      <c r="I126" s="130">
        <f t="shared" si="27"/>
        <v>0</v>
      </c>
      <c r="J126" s="130">
        <f t="shared" si="28"/>
        <v>0</v>
      </c>
    </row>
    <row r="127" spans="1:10" x14ac:dyDescent="0.2">
      <c r="A127" s="35"/>
      <c r="B127" s="5"/>
      <c r="C127" s="6" t="s">
        <v>164</v>
      </c>
      <c r="D127" s="26"/>
      <c r="E127" s="43"/>
      <c r="F127" s="8" t="s">
        <v>593</v>
      </c>
      <c r="G127" s="43"/>
      <c r="H127" s="130"/>
      <c r="I127" s="130"/>
      <c r="J127" s="130"/>
    </row>
    <row r="128" spans="1:10" x14ac:dyDescent="0.2">
      <c r="A128" s="35"/>
      <c r="B128" s="5" t="s">
        <v>490</v>
      </c>
      <c r="C128" s="27" t="s">
        <v>224</v>
      </c>
      <c r="D128" s="26">
        <v>1</v>
      </c>
      <c r="E128" s="43">
        <v>2450</v>
      </c>
      <c r="F128" s="43">
        <v>2450</v>
      </c>
      <c r="G128" s="43">
        <v>2450</v>
      </c>
      <c r="H128" s="130">
        <f>A128*E128</f>
        <v>0</v>
      </c>
      <c r="I128" s="130">
        <f t="shared" ref="I128:I151" si="29">A128*F128</f>
        <v>0</v>
      </c>
      <c r="J128" s="130">
        <f t="shared" ref="J128:J151" si="30">A128*G128</f>
        <v>0</v>
      </c>
    </row>
    <row r="129" spans="1:10" ht="24" x14ac:dyDescent="0.2">
      <c r="A129" s="35"/>
      <c r="B129" s="5" t="s">
        <v>673</v>
      </c>
      <c r="C129" s="122" t="s">
        <v>674</v>
      </c>
      <c r="D129" s="26">
        <v>1</v>
      </c>
      <c r="E129" s="43">
        <v>3200</v>
      </c>
      <c r="F129" s="43">
        <v>3200</v>
      </c>
      <c r="G129" s="43">
        <v>3200</v>
      </c>
      <c r="H129" s="130">
        <f>A129*E129</f>
        <v>0</v>
      </c>
      <c r="I129" s="130">
        <f t="shared" ref="I129" si="31">A129*F129</f>
        <v>0</v>
      </c>
      <c r="J129" s="130">
        <f t="shared" ref="J129" si="32">A129*G129</f>
        <v>0</v>
      </c>
    </row>
    <row r="130" spans="1:10" x14ac:dyDescent="0.2">
      <c r="A130" s="35"/>
      <c r="B130" s="5" t="s">
        <v>365</v>
      </c>
      <c r="C130" s="27" t="s">
        <v>171</v>
      </c>
      <c r="D130" s="26">
        <v>1</v>
      </c>
      <c r="E130" s="43">
        <v>1095</v>
      </c>
      <c r="F130" s="43">
        <v>1095</v>
      </c>
      <c r="G130" s="43">
        <v>1095</v>
      </c>
      <c r="H130" s="130">
        <f t="shared" ref="H130:H151" si="33">A130*E130</f>
        <v>0</v>
      </c>
      <c r="I130" s="130">
        <f t="shared" si="29"/>
        <v>0</v>
      </c>
      <c r="J130" s="130">
        <f t="shared" si="30"/>
        <v>0</v>
      </c>
    </row>
    <row r="131" spans="1:10" x14ac:dyDescent="0.2">
      <c r="A131" s="35"/>
      <c r="B131" s="5" t="s">
        <v>687</v>
      </c>
      <c r="C131" s="122" t="s">
        <v>688</v>
      </c>
      <c r="D131" s="26">
        <v>1</v>
      </c>
      <c r="E131" s="43">
        <v>220</v>
      </c>
      <c r="F131" s="43">
        <v>220</v>
      </c>
      <c r="G131" s="43">
        <v>220</v>
      </c>
      <c r="H131" s="130">
        <f t="shared" ref="H131:H134" si="34">A131*E131</f>
        <v>0</v>
      </c>
      <c r="I131" s="130">
        <f t="shared" ref="I131:I134" si="35">A131*F131</f>
        <v>0</v>
      </c>
      <c r="J131" s="130">
        <f t="shared" ref="J131:J134" si="36">A131*G131</f>
        <v>0</v>
      </c>
    </row>
    <row r="132" spans="1:10" ht="30" x14ac:dyDescent="0.2">
      <c r="A132" s="53" t="s">
        <v>583</v>
      </c>
      <c r="B132" s="5" t="s">
        <v>53</v>
      </c>
      <c r="C132" s="23" t="s">
        <v>750</v>
      </c>
      <c r="D132" s="96" t="s">
        <v>592</v>
      </c>
      <c r="E132" s="24" t="s">
        <v>0</v>
      </c>
      <c r="F132" s="24" t="s">
        <v>560</v>
      </c>
      <c r="G132" s="24" t="s">
        <v>561</v>
      </c>
      <c r="H132" s="130"/>
      <c r="I132" s="130"/>
      <c r="J132" s="130"/>
    </row>
    <row r="133" spans="1:10" x14ac:dyDescent="0.2">
      <c r="A133" s="3"/>
      <c r="B133" s="5" t="s">
        <v>689</v>
      </c>
      <c r="C133" s="122" t="s">
        <v>690</v>
      </c>
      <c r="D133" s="26">
        <v>1</v>
      </c>
      <c r="E133" s="43">
        <v>575</v>
      </c>
      <c r="F133" s="43">
        <v>575</v>
      </c>
      <c r="G133" s="43">
        <v>575</v>
      </c>
      <c r="H133" s="130">
        <f t="shared" si="34"/>
        <v>0</v>
      </c>
      <c r="I133" s="130">
        <f t="shared" si="35"/>
        <v>0</v>
      </c>
      <c r="J133" s="130">
        <f t="shared" si="36"/>
        <v>0</v>
      </c>
    </row>
    <row r="134" spans="1:10" x14ac:dyDescent="0.2">
      <c r="A134" s="35"/>
      <c r="B134" s="5" t="s">
        <v>691</v>
      </c>
      <c r="C134" s="122" t="s">
        <v>692</v>
      </c>
      <c r="D134" s="26">
        <v>1</v>
      </c>
      <c r="E134" s="43">
        <v>695</v>
      </c>
      <c r="F134" s="43">
        <v>695</v>
      </c>
      <c r="G134" s="43">
        <v>695</v>
      </c>
      <c r="H134" s="130">
        <f t="shared" si="34"/>
        <v>0</v>
      </c>
      <c r="I134" s="130">
        <f t="shared" si="35"/>
        <v>0</v>
      </c>
      <c r="J134" s="130">
        <f t="shared" si="36"/>
        <v>0</v>
      </c>
    </row>
    <row r="135" spans="1:10" x14ac:dyDescent="0.2">
      <c r="A135" s="35"/>
      <c r="B135" s="5" t="s">
        <v>366</v>
      </c>
      <c r="C135" s="27" t="s">
        <v>172</v>
      </c>
      <c r="D135" s="26">
        <v>1</v>
      </c>
      <c r="E135" s="43">
        <v>550</v>
      </c>
      <c r="F135" s="43">
        <v>550</v>
      </c>
      <c r="G135" s="43">
        <v>550</v>
      </c>
      <c r="H135" s="130">
        <f t="shared" si="33"/>
        <v>0</v>
      </c>
      <c r="I135" s="130">
        <f t="shared" si="29"/>
        <v>0</v>
      </c>
      <c r="J135" s="130">
        <f t="shared" si="30"/>
        <v>0</v>
      </c>
    </row>
    <row r="136" spans="1:10" x14ac:dyDescent="0.2">
      <c r="A136" s="35"/>
      <c r="B136" s="5" t="s">
        <v>491</v>
      </c>
      <c r="C136" s="122" t="s">
        <v>678</v>
      </c>
      <c r="D136" s="26">
        <v>1</v>
      </c>
      <c r="E136" s="43">
        <v>255</v>
      </c>
      <c r="F136" s="43">
        <v>255</v>
      </c>
      <c r="G136" s="43">
        <v>255</v>
      </c>
      <c r="H136" s="130">
        <f t="shared" si="33"/>
        <v>0</v>
      </c>
      <c r="I136" s="130">
        <f t="shared" si="29"/>
        <v>0</v>
      </c>
      <c r="J136" s="130">
        <f t="shared" si="30"/>
        <v>0</v>
      </c>
    </row>
    <row r="137" spans="1:10" x14ac:dyDescent="0.2">
      <c r="A137" s="35"/>
      <c r="B137" s="5" t="s">
        <v>675</v>
      </c>
      <c r="C137" s="122" t="s">
        <v>676</v>
      </c>
      <c r="D137" s="26">
        <v>1</v>
      </c>
      <c r="E137" s="43">
        <v>315</v>
      </c>
      <c r="F137" s="43">
        <v>315</v>
      </c>
      <c r="G137" s="43">
        <v>315</v>
      </c>
      <c r="H137" s="130">
        <f t="shared" ref="H137" si="37">A137*E137</f>
        <v>0</v>
      </c>
      <c r="I137" s="130">
        <f t="shared" ref="I137" si="38">A137*F137</f>
        <v>0</v>
      </c>
      <c r="J137" s="130">
        <f t="shared" ref="J137" si="39">A137*G137</f>
        <v>0</v>
      </c>
    </row>
    <row r="138" spans="1:10" x14ac:dyDescent="0.2">
      <c r="A138" s="35"/>
      <c r="B138" s="5" t="s">
        <v>492</v>
      </c>
      <c r="C138" s="122" t="s">
        <v>677</v>
      </c>
      <c r="D138" s="26">
        <v>1</v>
      </c>
      <c r="E138" s="43">
        <v>895</v>
      </c>
      <c r="F138" s="43">
        <v>895</v>
      </c>
      <c r="G138" s="43">
        <v>895</v>
      </c>
      <c r="H138" s="130">
        <f t="shared" si="33"/>
        <v>0</v>
      </c>
      <c r="I138" s="130">
        <f t="shared" si="29"/>
        <v>0</v>
      </c>
      <c r="J138" s="130">
        <f t="shared" si="30"/>
        <v>0</v>
      </c>
    </row>
    <row r="139" spans="1:10" x14ac:dyDescent="0.2">
      <c r="A139" s="35"/>
      <c r="B139" s="5" t="s">
        <v>679</v>
      </c>
      <c r="C139" s="122" t="s">
        <v>680</v>
      </c>
      <c r="D139" s="26">
        <v>1</v>
      </c>
      <c r="E139" s="43">
        <v>985</v>
      </c>
      <c r="F139" s="43">
        <v>985</v>
      </c>
      <c r="G139" s="43">
        <v>985</v>
      </c>
      <c r="H139" s="130">
        <f t="shared" ref="H139:H140" si="40">A139*E139</f>
        <v>0</v>
      </c>
      <c r="I139" s="130">
        <f t="shared" ref="I139:I140" si="41">A139*F139</f>
        <v>0</v>
      </c>
      <c r="J139" s="130">
        <f t="shared" ref="J139:J140" si="42">A139*G139</f>
        <v>0</v>
      </c>
    </row>
    <row r="140" spans="1:10" x14ac:dyDescent="0.2">
      <c r="A140" s="35"/>
      <c r="B140" s="5" t="s">
        <v>681</v>
      </c>
      <c r="C140" s="122" t="s">
        <v>682</v>
      </c>
      <c r="D140" s="26">
        <v>1</v>
      </c>
      <c r="E140" s="43">
        <v>57</v>
      </c>
      <c r="F140" s="43">
        <v>57</v>
      </c>
      <c r="G140" s="43">
        <v>57</v>
      </c>
      <c r="H140" s="130">
        <f t="shared" si="40"/>
        <v>0</v>
      </c>
      <c r="I140" s="130">
        <f t="shared" si="41"/>
        <v>0</v>
      </c>
      <c r="J140" s="130">
        <f t="shared" si="42"/>
        <v>0</v>
      </c>
    </row>
    <row r="141" spans="1:10" x14ac:dyDescent="0.2">
      <c r="A141" s="35"/>
      <c r="B141" s="5" t="s">
        <v>493</v>
      </c>
      <c r="C141" s="27" t="s">
        <v>295</v>
      </c>
      <c r="D141" s="26">
        <v>1</v>
      </c>
      <c r="E141" s="43">
        <v>125</v>
      </c>
      <c r="F141" s="43">
        <v>125</v>
      </c>
      <c r="G141" s="43">
        <v>125</v>
      </c>
      <c r="H141" s="130">
        <f t="shared" ref="H141" si="43">A141*E141</f>
        <v>0</v>
      </c>
      <c r="I141" s="130">
        <f t="shared" ref="I141" si="44">A141*F141</f>
        <v>0</v>
      </c>
      <c r="J141" s="130">
        <f t="shared" ref="J141" si="45">A141*G141</f>
        <v>0</v>
      </c>
    </row>
    <row r="142" spans="1:10" x14ac:dyDescent="0.2">
      <c r="A142" s="35"/>
      <c r="B142" s="5" t="s">
        <v>494</v>
      </c>
      <c r="C142" s="27" t="s">
        <v>296</v>
      </c>
      <c r="D142" s="26">
        <v>1</v>
      </c>
      <c r="E142" s="43">
        <v>12</v>
      </c>
      <c r="F142" s="43">
        <v>12</v>
      </c>
      <c r="G142" s="43">
        <v>12</v>
      </c>
      <c r="H142" s="130">
        <f t="shared" si="33"/>
        <v>0</v>
      </c>
      <c r="I142" s="130">
        <f t="shared" si="29"/>
        <v>0</v>
      </c>
      <c r="J142" s="130">
        <f t="shared" si="30"/>
        <v>0</v>
      </c>
    </row>
    <row r="143" spans="1:10" x14ac:dyDescent="0.2">
      <c r="A143" s="35"/>
      <c r="B143" s="5" t="s">
        <v>495</v>
      </c>
      <c r="C143" s="27" t="s">
        <v>297</v>
      </c>
      <c r="D143" s="26">
        <v>1</v>
      </c>
      <c r="E143" s="43">
        <v>134</v>
      </c>
      <c r="F143" s="43">
        <v>134</v>
      </c>
      <c r="G143" s="43">
        <v>134</v>
      </c>
      <c r="H143" s="130">
        <f t="shared" si="33"/>
        <v>0</v>
      </c>
      <c r="I143" s="130">
        <f t="shared" si="29"/>
        <v>0</v>
      </c>
      <c r="J143" s="130">
        <f t="shared" si="30"/>
        <v>0</v>
      </c>
    </row>
    <row r="144" spans="1:10" x14ac:dyDescent="0.2">
      <c r="A144" s="35"/>
      <c r="B144" s="5" t="s">
        <v>496</v>
      </c>
      <c r="C144" s="27" t="s">
        <v>298</v>
      </c>
      <c r="D144" s="26">
        <v>1</v>
      </c>
      <c r="E144" s="43">
        <v>65</v>
      </c>
      <c r="F144" s="43">
        <v>65</v>
      </c>
      <c r="G144" s="43">
        <v>65</v>
      </c>
      <c r="H144" s="130">
        <f t="shared" si="33"/>
        <v>0</v>
      </c>
      <c r="I144" s="130">
        <f t="shared" si="29"/>
        <v>0</v>
      </c>
      <c r="J144" s="130">
        <f t="shared" si="30"/>
        <v>0</v>
      </c>
    </row>
    <row r="145" spans="1:10" x14ac:dyDescent="0.2">
      <c r="A145" s="35"/>
      <c r="B145" s="5" t="s">
        <v>497</v>
      </c>
      <c r="C145" s="27" t="s">
        <v>299</v>
      </c>
      <c r="D145" s="26">
        <v>1</v>
      </c>
      <c r="E145" s="43">
        <v>98</v>
      </c>
      <c r="F145" s="43">
        <v>98</v>
      </c>
      <c r="G145" s="43">
        <v>98</v>
      </c>
      <c r="H145" s="130">
        <f t="shared" si="33"/>
        <v>0</v>
      </c>
      <c r="I145" s="130">
        <f t="shared" si="29"/>
        <v>0</v>
      </c>
      <c r="J145" s="130">
        <f t="shared" si="30"/>
        <v>0</v>
      </c>
    </row>
    <row r="146" spans="1:10" x14ac:dyDescent="0.2">
      <c r="A146" s="35"/>
      <c r="B146" s="5" t="s">
        <v>498</v>
      </c>
      <c r="C146" s="27" t="s">
        <v>181</v>
      </c>
      <c r="D146" s="26">
        <v>1</v>
      </c>
      <c r="E146" s="43">
        <v>160</v>
      </c>
      <c r="F146" s="43">
        <v>160</v>
      </c>
      <c r="G146" s="43">
        <v>160</v>
      </c>
      <c r="H146" s="130">
        <f t="shared" si="33"/>
        <v>0</v>
      </c>
      <c r="I146" s="130">
        <f t="shared" si="29"/>
        <v>0</v>
      </c>
      <c r="J146" s="130">
        <f t="shared" si="30"/>
        <v>0</v>
      </c>
    </row>
    <row r="147" spans="1:10" ht="24" x14ac:dyDescent="0.2">
      <c r="A147" s="35"/>
      <c r="B147" s="133" t="s">
        <v>683</v>
      </c>
      <c r="C147" s="122" t="s">
        <v>684</v>
      </c>
      <c r="D147" s="26">
        <v>1</v>
      </c>
      <c r="E147" s="43">
        <v>366</v>
      </c>
      <c r="F147" s="43">
        <v>366</v>
      </c>
      <c r="G147" s="43">
        <v>366</v>
      </c>
      <c r="H147" s="130">
        <f t="shared" si="33"/>
        <v>0</v>
      </c>
      <c r="I147" s="130">
        <f t="shared" si="29"/>
        <v>0</v>
      </c>
      <c r="J147" s="130">
        <f t="shared" si="30"/>
        <v>0</v>
      </c>
    </row>
    <row r="148" spans="1:10" ht="24" x14ac:dyDescent="0.2">
      <c r="A148" s="35"/>
      <c r="B148" s="133" t="s">
        <v>685</v>
      </c>
      <c r="C148" s="122" t="s">
        <v>686</v>
      </c>
      <c r="D148" s="26">
        <v>1</v>
      </c>
      <c r="E148" s="43">
        <v>235</v>
      </c>
      <c r="F148" s="43">
        <v>235</v>
      </c>
      <c r="G148" s="43">
        <v>235</v>
      </c>
      <c r="H148" s="130">
        <f t="shared" si="33"/>
        <v>0</v>
      </c>
      <c r="I148" s="130">
        <f t="shared" si="29"/>
        <v>0</v>
      </c>
      <c r="J148" s="130">
        <f t="shared" si="30"/>
        <v>0</v>
      </c>
    </row>
    <row r="149" spans="1:10" x14ac:dyDescent="0.2">
      <c r="A149" s="35"/>
      <c r="B149" s="5" t="s">
        <v>499</v>
      </c>
      <c r="C149" s="27" t="s">
        <v>300</v>
      </c>
      <c r="D149" s="26">
        <v>1</v>
      </c>
      <c r="E149" s="43">
        <v>110</v>
      </c>
      <c r="F149" s="43">
        <v>110</v>
      </c>
      <c r="G149" s="43">
        <v>110</v>
      </c>
      <c r="H149" s="130">
        <f t="shared" si="33"/>
        <v>0</v>
      </c>
      <c r="I149" s="130">
        <f t="shared" si="29"/>
        <v>0</v>
      </c>
      <c r="J149" s="130">
        <f t="shared" si="30"/>
        <v>0</v>
      </c>
    </row>
    <row r="150" spans="1:10" x14ac:dyDescent="0.2">
      <c r="A150" s="35"/>
      <c r="B150" s="5" t="s">
        <v>501</v>
      </c>
      <c r="C150" s="27" t="s">
        <v>301</v>
      </c>
      <c r="D150" s="26">
        <v>1</v>
      </c>
      <c r="E150" s="43">
        <v>65</v>
      </c>
      <c r="F150" s="43">
        <v>65</v>
      </c>
      <c r="G150" s="43">
        <v>65</v>
      </c>
      <c r="H150" s="130">
        <f t="shared" si="33"/>
        <v>0</v>
      </c>
      <c r="I150" s="130">
        <f t="shared" si="29"/>
        <v>0</v>
      </c>
      <c r="J150" s="130">
        <f t="shared" si="30"/>
        <v>0</v>
      </c>
    </row>
    <row r="151" spans="1:10" x14ac:dyDescent="0.2">
      <c r="A151" s="35"/>
      <c r="B151" s="5" t="s">
        <v>500</v>
      </c>
      <c r="C151" s="27" t="s">
        <v>302</v>
      </c>
      <c r="D151" s="26">
        <v>1</v>
      </c>
      <c r="E151" s="43">
        <v>126</v>
      </c>
      <c r="F151" s="43">
        <v>126</v>
      </c>
      <c r="G151" s="43">
        <v>126</v>
      </c>
      <c r="H151" s="130">
        <f t="shared" si="33"/>
        <v>0</v>
      </c>
      <c r="I151" s="130">
        <f t="shared" si="29"/>
        <v>0</v>
      </c>
      <c r="J151" s="130">
        <f t="shared" si="30"/>
        <v>0</v>
      </c>
    </row>
    <row r="152" spans="1:10" x14ac:dyDescent="0.2">
      <c r="A152" s="35"/>
      <c r="B152" s="5"/>
      <c r="C152" s="132" t="s">
        <v>609</v>
      </c>
      <c r="D152" s="26"/>
      <c r="E152" s="43"/>
      <c r="F152" s="43"/>
      <c r="G152" s="43"/>
      <c r="H152" s="130"/>
      <c r="I152" s="130"/>
      <c r="J152" s="130"/>
    </row>
    <row r="153" spans="1:10" x14ac:dyDescent="0.2">
      <c r="A153" s="35"/>
      <c r="B153" s="30" t="s">
        <v>610</v>
      </c>
      <c r="C153" s="122" t="s">
        <v>617</v>
      </c>
      <c r="D153" s="26">
        <v>1</v>
      </c>
      <c r="E153" s="43">
        <v>699</v>
      </c>
      <c r="F153" s="43">
        <v>699</v>
      </c>
      <c r="G153" s="43">
        <v>699</v>
      </c>
      <c r="H153" s="130">
        <f t="shared" ref="H153:H157" si="46">A153*E153</f>
        <v>0</v>
      </c>
      <c r="I153" s="130">
        <f t="shared" ref="I153:I157" si="47">A153*F153</f>
        <v>0</v>
      </c>
      <c r="J153" s="130">
        <f t="shared" ref="J153:J157" si="48">A153*G153</f>
        <v>0</v>
      </c>
    </row>
    <row r="154" spans="1:10" x14ac:dyDescent="0.2">
      <c r="A154" s="35"/>
      <c r="B154" s="30" t="s">
        <v>611</v>
      </c>
      <c r="C154" s="122" t="s">
        <v>618</v>
      </c>
      <c r="D154" s="26">
        <v>1</v>
      </c>
      <c r="E154" s="43">
        <v>2150</v>
      </c>
      <c r="F154" s="43">
        <v>2150</v>
      </c>
      <c r="G154" s="43">
        <v>2150</v>
      </c>
      <c r="H154" s="130">
        <f t="shared" si="46"/>
        <v>0</v>
      </c>
      <c r="I154" s="130">
        <f t="shared" si="47"/>
        <v>0</v>
      </c>
      <c r="J154" s="130">
        <f t="shared" si="48"/>
        <v>0</v>
      </c>
    </row>
    <row r="155" spans="1:10" x14ac:dyDescent="0.2">
      <c r="A155" s="35"/>
      <c r="B155" s="30" t="s">
        <v>612</v>
      </c>
      <c r="C155" s="122" t="s">
        <v>613</v>
      </c>
      <c r="D155" s="26">
        <v>4</v>
      </c>
      <c r="E155" s="43">
        <v>104</v>
      </c>
      <c r="F155" s="43">
        <v>104</v>
      </c>
      <c r="G155" s="43">
        <v>104</v>
      </c>
      <c r="H155" s="130">
        <f t="shared" si="46"/>
        <v>0</v>
      </c>
      <c r="I155" s="130">
        <f t="shared" si="47"/>
        <v>0</v>
      </c>
      <c r="J155" s="130">
        <f t="shared" si="48"/>
        <v>0</v>
      </c>
    </row>
    <row r="156" spans="1:10" x14ac:dyDescent="0.2">
      <c r="A156" s="35"/>
      <c r="B156" s="30" t="s">
        <v>614</v>
      </c>
      <c r="C156" s="122" t="s">
        <v>615</v>
      </c>
      <c r="D156" s="26">
        <v>1</v>
      </c>
      <c r="E156" s="43">
        <v>100</v>
      </c>
      <c r="F156" s="43">
        <v>100</v>
      </c>
      <c r="G156" s="43">
        <v>100</v>
      </c>
      <c r="H156" s="130">
        <f t="shared" si="46"/>
        <v>0</v>
      </c>
      <c r="I156" s="130">
        <f t="shared" si="47"/>
        <v>0</v>
      </c>
      <c r="J156" s="130">
        <f t="shared" si="48"/>
        <v>0</v>
      </c>
    </row>
    <row r="157" spans="1:10" x14ac:dyDescent="0.2">
      <c r="A157" s="35"/>
      <c r="B157" s="30" t="s">
        <v>616</v>
      </c>
      <c r="C157" s="122" t="s">
        <v>619</v>
      </c>
      <c r="D157" s="26">
        <v>1</v>
      </c>
      <c r="E157" s="43">
        <v>81</v>
      </c>
      <c r="F157" s="43">
        <v>81</v>
      </c>
      <c r="G157" s="43">
        <v>81</v>
      </c>
      <c r="H157" s="130">
        <f t="shared" si="46"/>
        <v>0</v>
      </c>
      <c r="I157" s="130">
        <f t="shared" si="47"/>
        <v>0</v>
      </c>
      <c r="J157" s="130">
        <f t="shared" si="48"/>
        <v>0</v>
      </c>
    </row>
    <row r="158" spans="1:10" x14ac:dyDescent="0.2">
      <c r="A158" s="35"/>
      <c r="B158" s="5"/>
      <c r="C158" s="6" t="s">
        <v>452</v>
      </c>
      <c r="D158" s="26"/>
      <c r="E158" s="43"/>
      <c r="F158" s="8" t="s">
        <v>593</v>
      </c>
      <c r="G158" s="43"/>
      <c r="H158" s="130"/>
      <c r="I158" s="130"/>
      <c r="J158" s="130"/>
    </row>
    <row r="159" spans="1:10" x14ac:dyDescent="0.2">
      <c r="A159" s="35"/>
      <c r="B159" s="30" t="s">
        <v>54</v>
      </c>
      <c r="C159" s="27" t="s">
        <v>18</v>
      </c>
      <c r="D159" s="26">
        <v>20</v>
      </c>
      <c r="E159" s="43">
        <v>17.023809523809526</v>
      </c>
      <c r="F159" s="43">
        <v>15.74702380952381</v>
      </c>
      <c r="G159" s="43">
        <v>14.470238095238097</v>
      </c>
      <c r="H159" s="130">
        <f t="shared" ref="H159:H172" si="49">A159*E159</f>
        <v>0</v>
      </c>
      <c r="I159" s="130">
        <f t="shared" ref="I159:I172" si="50">A159*F159</f>
        <v>0</v>
      </c>
      <c r="J159" s="130">
        <f t="shared" ref="J159:J172" si="51">A159*G159</f>
        <v>0</v>
      </c>
    </row>
    <row r="160" spans="1:10" x14ac:dyDescent="0.2">
      <c r="A160" s="35"/>
      <c r="B160" s="30" t="s">
        <v>55</v>
      </c>
      <c r="C160" s="27" t="s">
        <v>19</v>
      </c>
      <c r="D160" s="26">
        <v>20</v>
      </c>
      <c r="E160" s="43">
        <v>33.56527777777778</v>
      </c>
      <c r="F160" s="43">
        <v>31.047881944444448</v>
      </c>
      <c r="G160" s="43">
        <v>28.530486111111113</v>
      </c>
      <c r="H160" s="130">
        <f t="shared" si="49"/>
        <v>0</v>
      </c>
      <c r="I160" s="130">
        <f t="shared" si="50"/>
        <v>0</v>
      </c>
      <c r="J160" s="130">
        <f t="shared" si="51"/>
        <v>0</v>
      </c>
    </row>
    <row r="161" spans="1:10" x14ac:dyDescent="0.2">
      <c r="A161" s="35"/>
      <c r="B161" s="30" t="s">
        <v>56</v>
      </c>
      <c r="C161" s="27" t="s">
        <v>20</v>
      </c>
      <c r="D161" s="26">
        <v>20</v>
      </c>
      <c r="E161" s="43">
        <v>43.694444444444443</v>
      </c>
      <c r="F161" s="43">
        <v>40.417361111111113</v>
      </c>
      <c r="G161" s="43">
        <v>37.140277777777776</v>
      </c>
      <c r="H161" s="130">
        <f t="shared" si="49"/>
        <v>0</v>
      </c>
      <c r="I161" s="130">
        <f t="shared" si="50"/>
        <v>0</v>
      </c>
      <c r="J161" s="130">
        <f t="shared" si="51"/>
        <v>0</v>
      </c>
    </row>
    <row r="162" spans="1:10" x14ac:dyDescent="0.2">
      <c r="A162" s="35"/>
      <c r="B162" s="30" t="s">
        <v>57</v>
      </c>
      <c r="C162" s="27" t="s">
        <v>21</v>
      </c>
      <c r="D162" s="26">
        <v>10</v>
      </c>
      <c r="E162" s="43">
        <v>26.47486111111111</v>
      </c>
      <c r="F162" s="43">
        <v>24.489246527777777</v>
      </c>
      <c r="G162" s="43">
        <v>22.503631944444443</v>
      </c>
      <c r="H162" s="130">
        <f t="shared" si="49"/>
        <v>0</v>
      </c>
      <c r="I162" s="130">
        <f t="shared" si="50"/>
        <v>0</v>
      </c>
      <c r="J162" s="130">
        <f t="shared" si="51"/>
        <v>0</v>
      </c>
    </row>
    <row r="163" spans="1:10" x14ac:dyDescent="0.2">
      <c r="A163" s="35"/>
      <c r="B163" s="30" t="s">
        <v>58</v>
      </c>
      <c r="C163" s="27" t="s">
        <v>22</v>
      </c>
      <c r="D163" s="26">
        <v>10</v>
      </c>
      <c r="E163" s="43">
        <v>33.108472222222225</v>
      </c>
      <c r="F163" s="43">
        <v>30.625336805555559</v>
      </c>
      <c r="G163" s="43">
        <v>28.142201388888893</v>
      </c>
      <c r="H163" s="130">
        <f t="shared" si="49"/>
        <v>0</v>
      </c>
      <c r="I163" s="130">
        <f t="shared" si="50"/>
        <v>0</v>
      </c>
      <c r="J163" s="130">
        <f t="shared" si="51"/>
        <v>0</v>
      </c>
    </row>
    <row r="164" spans="1:10" x14ac:dyDescent="0.2">
      <c r="A164" s="35"/>
      <c r="B164" s="30" t="s">
        <v>59</v>
      </c>
      <c r="C164" s="27" t="s">
        <v>23</v>
      </c>
      <c r="D164" s="26">
        <v>10</v>
      </c>
      <c r="E164" s="43">
        <v>39.722222222222221</v>
      </c>
      <c r="F164" s="43">
        <v>36.743055555555557</v>
      </c>
      <c r="G164" s="43">
        <v>33.763888888888886</v>
      </c>
      <c r="H164" s="130">
        <f t="shared" si="49"/>
        <v>0</v>
      </c>
      <c r="I164" s="130">
        <f t="shared" si="50"/>
        <v>0</v>
      </c>
      <c r="J164" s="130">
        <f t="shared" si="51"/>
        <v>0</v>
      </c>
    </row>
    <row r="165" spans="1:10" x14ac:dyDescent="0.2">
      <c r="A165" s="35"/>
      <c r="B165" s="30" t="s">
        <v>61</v>
      </c>
      <c r="C165" s="27" t="s">
        <v>62</v>
      </c>
      <c r="D165" s="26">
        <v>5</v>
      </c>
      <c r="E165" s="43">
        <v>30.784722222222229</v>
      </c>
      <c r="F165" s="43">
        <v>28.475868055555562</v>
      </c>
      <c r="G165" s="43">
        <v>26.167013888888896</v>
      </c>
      <c r="H165" s="130">
        <f>A165*E165</f>
        <v>0</v>
      </c>
      <c r="I165" s="130">
        <f>A165*F165</f>
        <v>0</v>
      </c>
      <c r="J165" s="130">
        <f>A165*G165</f>
        <v>0</v>
      </c>
    </row>
    <row r="166" spans="1:10" ht="30" x14ac:dyDescent="0.2">
      <c r="A166" s="53" t="s">
        <v>583</v>
      </c>
      <c r="B166" s="30" t="s">
        <v>53</v>
      </c>
      <c r="C166" s="23" t="s">
        <v>750</v>
      </c>
      <c r="D166" s="96" t="s">
        <v>592</v>
      </c>
      <c r="E166" s="24" t="s">
        <v>0</v>
      </c>
      <c r="F166" s="24" t="s">
        <v>560</v>
      </c>
      <c r="G166" s="24" t="s">
        <v>561</v>
      </c>
      <c r="H166" s="130"/>
      <c r="I166" s="130"/>
      <c r="J166" s="130"/>
    </row>
    <row r="167" spans="1:10" x14ac:dyDescent="0.2">
      <c r="A167" s="35"/>
      <c r="B167" s="123" t="s">
        <v>693</v>
      </c>
      <c r="C167" s="122" t="s">
        <v>694</v>
      </c>
      <c r="D167" s="26">
        <v>1</v>
      </c>
      <c r="E167" s="43">
        <v>14.37</v>
      </c>
      <c r="F167" s="43">
        <v>13.29</v>
      </c>
      <c r="G167" s="43">
        <v>12.21</v>
      </c>
      <c r="H167" s="130"/>
      <c r="I167" s="130"/>
      <c r="J167" s="130"/>
    </row>
    <row r="168" spans="1:10" x14ac:dyDescent="0.2">
      <c r="A168" s="35"/>
      <c r="B168" s="30" t="s">
        <v>60</v>
      </c>
      <c r="C168" s="27" t="s">
        <v>108</v>
      </c>
      <c r="D168" s="26">
        <v>2</v>
      </c>
      <c r="E168" s="43">
        <v>34.955555555555556</v>
      </c>
      <c r="F168" s="43">
        <v>32.333888888888886</v>
      </c>
      <c r="G168" s="43">
        <v>29.712222222222223</v>
      </c>
      <c r="H168" s="130">
        <f t="shared" si="49"/>
        <v>0</v>
      </c>
      <c r="I168" s="130">
        <f t="shared" si="50"/>
        <v>0</v>
      </c>
      <c r="J168" s="130">
        <f t="shared" si="51"/>
        <v>0</v>
      </c>
    </row>
    <row r="169" spans="1:10" x14ac:dyDescent="0.2">
      <c r="A169" s="35"/>
      <c r="B169" s="30" t="s">
        <v>63</v>
      </c>
      <c r="C169" s="27" t="s">
        <v>109</v>
      </c>
      <c r="D169" s="26">
        <v>1</v>
      </c>
      <c r="E169" s="43">
        <v>24.627777777777784</v>
      </c>
      <c r="F169" s="43">
        <v>22.78069444444445</v>
      </c>
      <c r="G169" s="43">
        <v>20.933611111111116</v>
      </c>
      <c r="H169" s="130">
        <f t="shared" si="49"/>
        <v>0</v>
      </c>
      <c r="I169" s="130">
        <f t="shared" si="50"/>
        <v>0</v>
      </c>
      <c r="J169" s="130">
        <f t="shared" si="51"/>
        <v>0</v>
      </c>
    </row>
    <row r="170" spans="1:10" x14ac:dyDescent="0.2">
      <c r="A170" s="35"/>
      <c r="B170" s="5" t="s">
        <v>64</v>
      </c>
      <c r="C170" s="27" t="s">
        <v>110</v>
      </c>
      <c r="D170" s="26">
        <v>1</v>
      </c>
      <c r="E170" s="43">
        <v>30.784722222222221</v>
      </c>
      <c r="F170" s="43">
        <v>28.475868055555555</v>
      </c>
      <c r="G170" s="43">
        <v>26.167013888888889</v>
      </c>
      <c r="H170" s="130">
        <f t="shared" si="49"/>
        <v>0</v>
      </c>
      <c r="I170" s="130">
        <f t="shared" si="50"/>
        <v>0</v>
      </c>
      <c r="J170" s="130">
        <f t="shared" si="51"/>
        <v>0</v>
      </c>
    </row>
    <row r="171" spans="1:10" x14ac:dyDescent="0.2">
      <c r="A171" s="35"/>
      <c r="B171" s="5" t="s">
        <v>472</v>
      </c>
      <c r="C171" s="27" t="s">
        <v>564</v>
      </c>
      <c r="D171" s="26">
        <v>50</v>
      </c>
      <c r="E171" s="43">
        <v>27.593703703703703</v>
      </c>
      <c r="F171" s="43">
        <v>25.524175925925924</v>
      </c>
      <c r="G171" s="43">
        <v>23.454648148148149</v>
      </c>
      <c r="H171" s="130">
        <f t="shared" si="49"/>
        <v>0</v>
      </c>
      <c r="I171" s="130">
        <f t="shared" si="50"/>
        <v>0</v>
      </c>
      <c r="J171" s="130">
        <f t="shared" si="51"/>
        <v>0</v>
      </c>
    </row>
    <row r="172" spans="1:10" x14ac:dyDescent="0.2">
      <c r="A172" s="35"/>
      <c r="B172" s="5" t="s">
        <v>373</v>
      </c>
      <c r="C172" s="27" t="s">
        <v>565</v>
      </c>
      <c r="D172" s="26">
        <v>50</v>
      </c>
      <c r="E172" s="43">
        <v>33.101851851851848</v>
      </c>
      <c r="F172" s="43">
        <v>30.619212962962958</v>
      </c>
      <c r="G172" s="43">
        <v>28.136574074074069</v>
      </c>
      <c r="H172" s="130">
        <f t="shared" si="49"/>
        <v>0</v>
      </c>
      <c r="I172" s="130">
        <f t="shared" si="50"/>
        <v>0</v>
      </c>
      <c r="J172" s="130">
        <f t="shared" si="51"/>
        <v>0</v>
      </c>
    </row>
    <row r="173" spans="1:10" x14ac:dyDescent="0.2">
      <c r="A173" s="35"/>
      <c r="B173" s="5"/>
      <c r="C173" s="6" t="s">
        <v>451</v>
      </c>
      <c r="D173" s="26"/>
      <c r="E173" s="27"/>
      <c r="F173" s="8" t="s">
        <v>593</v>
      </c>
      <c r="G173" s="27"/>
      <c r="H173" s="130"/>
      <c r="I173" s="130"/>
      <c r="J173" s="130"/>
    </row>
    <row r="174" spans="1:10" x14ac:dyDescent="0.2">
      <c r="A174" s="35"/>
      <c r="B174" s="5" t="s">
        <v>367</v>
      </c>
      <c r="C174" s="27" t="s">
        <v>165</v>
      </c>
      <c r="D174" s="26">
        <v>50</v>
      </c>
      <c r="E174" s="43">
        <v>75</v>
      </c>
      <c r="F174" s="43">
        <v>71.25</v>
      </c>
      <c r="G174" s="43">
        <v>67.5</v>
      </c>
      <c r="H174" s="130">
        <f t="shared" ref="H174:H187" si="52">A174*E174</f>
        <v>0</v>
      </c>
      <c r="I174" s="130">
        <f t="shared" ref="I174:I187" si="53">A174*F174</f>
        <v>0</v>
      </c>
      <c r="J174" s="130">
        <f t="shared" ref="J174:J187" si="54">A174*G174</f>
        <v>0</v>
      </c>
    </row>
    <row r="175" spans="1:10" x14ac:dyDescent="0.2">
      <c r="A175" s="35"/>
      <c r="B175" s="5" t="s">
        <v>503</v>
      </c>
      <c r="C175" s="27" t="s">
        <v>166</v>
      </c>
      <c r="D175" s="26">
        <v>50</v>
      </c>
      <c r="E175" s="43">
        <v>102</v>
      </c>
      <c r="F175" s="43">
        <v>96.9</v>
      </c>
      <c r="G175" s="43">
        <v>91.8</v>
      </c>
      <c r="H175" s="130">
        <f t="shared" si="52"/>
        <v>0</v>
      </c>
      <c r="I175" s="130">
        <f t="shared" si="53"/>
        <v>0</v>
      </c>
      <c r="J175" s="130">
        <f t="shared" si="54"/>
        <v>0</v>
      </c>
    </row>
    <row r="176" spans="1:10" x14ac:dyDescent="0.2">
      <c r="A176" s="35"/>
      <c r="B176" s="30" t="s">
        <v>368</v>
      </c>
      <c r="C176" s="35" t="s">
        <v>111</v>
      </c>
      <c r="D176" s="131">
        <v>50</v>
      </c>
      <c r="E176" s="43">
        <v>135</v>
      </c>
      <c r="F176" s="43">
        <v>128.25</v>
      </c>
      <c r="G176" s="43">
        <v>121.5</v>
      </c>
      <c r="H176" s="130">
        <f t="shared" si="52"/>
        <v>0</v>
      </c>
      <c r="I176" s="130">
        <f t="shared" si="53"/>
        <v>0</v>
      </c>
      <c r="J176" s="130">
        <f t="shared" si="54"/>
        <v>0</v>
      </c>
    </row>
    <row r="177" spans="1:10" x14ac:dyDescent="0.2">
      <c r="A177" s="35"/>
      <c r="B177" s="30" t="s">
        <v>502</v>
      </c>
      <c r="C177" s="35" t="s">
        <v>112</v>
      </c>
      <c r="D177" s="131">
        <v>25</v>
      </c>
      <c r="E177" s="43">
        <v>145</v>
      </c>
      <c r="F177" s="43">
        <v>137.75</v>
      </c>
      <c r="G177" s="43">
        <v>130.5</v>
      </c>
      <c r="H177" s="130">
        <f t="shared" si="52"/>
        <v>0</v>
      </c>
      <c r="I177" s="130">
        <f t="shared" si="53"/>
        <v>0</v>
      </c>
      <c r="J177" s="130">
        <f t="shared" si="54"/>
        <v>0</v>
      </c>
    </row>
    <row r="178" spans="1:10" x14ac:dyDescent="0.2">
      <c r="A178" s="35"/>
      <c r="B178" s="30" t="s">
        <v>369</v>
      </c>
      <c r="C178" s="35" t="s">
        <v>148</v>
      </c>
      <c r="D178" s="131">
        <v>50</v>
      </c>
      <c r="E178" s="43">
        <v>180</v>
      </c>
      <c r="F178" s="43">
        <v>171</v>
      </c>
      <c r="G178" s="43">
        <v>162</v>
      </c>
      <c r="H178" s="130">
        <f t="shared" si="52"/>
        <v>0</v>
      </c>
      <c r="I178" s="130">
        <f t="shared" si="53"/>
        <v>0</v>
      </c>
      <c r="J178" s="130">
        <f t="shared" si="54"/>
        <v>0</v>
      </c>
    </row>
    <row r="179" spans="1:10" x14ac:dyDescent="0.2">
      <c r="A179" s="35"/>
      <c r="B179" s="30" t="s">
        <v>370</v>
      </c>
      <c r="C179" s="35" t="s">
        <v>219</v>
      </c>
      <c r="D179" s="131">
        <v>25</v>
      </c>
      <c r="E179" s="43">
        <v>175</v>
      </c>
      <c r="F179" s="43">
        <v>166.25</v>
      </c>
      <c r="G179" s="43">
        <v>157.5</v>
      </c>
      <c r="H179" s="130">
        <f t="shared" si="52"/>
        <v>0</v>
      </c>
      <c r="I179" s="130">
        <f t="shared" si="53"/>
        <v>0</v>
      </c>
      <c r="J179" s="130">
        <f t="shared" si="54"/>
        <v>0</v>
      </c>
    </row>
    <row r="180" spans="1:10" x14ac:dyDescent="0.2">
      <c r="A180" s="35"/>
      <c r="B180" s="30" t="s">
        <v>371</v>
      </c>
      <c r="C180" s="35" t="s">
        <v>146</v>
      </c>
      <c r="D180" s="131">
        <v>25</v>
      </c>
      <c r="E180" s="43">
        <v>16.25</v>
      </c>
      <c r="F180" s="43">
        <v>15.4375</v>
      </c>
      <c r="G180" s="43">
        <v>14.625</v>
      </c>
      <c r="H180" s="130">
        <f t="shared" si="52"/>
        <v>0</v>
      </c>
      <c r="I180" s="130">
        <f t="shared" si="53"/>
        <v>0</v>
      </c>
      <c r="J180" s="130">
        <f t="shared" si="54"/>
        <v>0</v>
      </c>
    </row>
    <row r="181" spans="1:10" x14ac:dyDescent="0.2">
      <c r="A181" s="35"/>
      <c r="B181" s="30" t="s">
        <v>372</v>
      </c>
      <c r="C181" s="35" t="s">
        <v>147</v>
      </c>
      <c r="D181" s="131">
        <v>25</v>
      </c>
      <c r="E181" s="43">
        <v>30</v>
      </c>
      <c r="F181" s="43">
        <v>28.5</v>
      </c>
      <c r="G181" s="43">
        <v>27</v>
      </c>
      <c r="H181" s="130">
        <f t="shared" si="52"/>
        <v>0</v>
      </c>
      <c r="I181" s="130">
        <f t="shared" si="53"/>
        <v>0</v>
      </c>
      <c r="J181" s="130">
        <f t="shared" si="54"/>
        <v>0</v>
      </c>
    </row>
    <row r="182" spans="1:10" x14ac:dyDescent="0.2">
      <c r="A182" s="30"/>
      <c r="B182" s="5"/>
      <c r="C182" s="6" t="s">
        <v>24</v>
      </c>
      <c r="D182" s="26"/>
      <c r="E182" s="43"/>
      <c r="F182" s="43"/>
      <c r="G182" s="43"/>
      <c r="H182" s="130">
        <f t="shared" si="52"/>
        <v>0</v>
      </c>
      <c r="I182" s="130">
        <f t="shared" si="53"/>
        <v>0</v>
      </c>
      <c r="J182" s="130">
        <f t="shared" si="54"/>
        <v>0</v>
      </c>
    </row>
    <row r="183" spans="1:10" x14ac:dyDescent="0.2">
      <c r="A183" s="35"/>
      <c r="B183" s="5" t="s">
        <v>504</v>
      </c>
      <c r="C183" s="27" t="s">
        <v>25</v>
      </c>
      <c r="D183" s="26">
        <v>1</v>
      </c>
      <c r="E183" s="43">
        <v>95</v>
      </c>
      <c r="F183" s="43">
        <v>92.15</v>
      </c>
      <c r="G183" s="43">
        <v>89.3</v>
      </c>
      <c r="H183" s="130">
        <f t="shared" si="52"/>
        <v>0</v>
      </c>
      <c r="I183" s="130">
        <f t="shared" si="53"/>
        <v>0</v>
      </c>
      <c r="J183" s="130">
        <f t="shared" si="54"/>
        <v>0</v>
      </c>
    </row>
    <row r="184" spans="1:10" x14ac:dyDescent="0.2">
      <c r="A184" s="35"/>
      <c r="B184" s="5" t="s">
        <v>505</v>
      </c>
      <c r="C184" s="27" t="s">
        <v>26</v>
      </c>
      <c r="D184" s="26">
        <v>1</v>
      </c>
      <c r="E184" s="43">
        <v>95</v>
      </c>
      <c r="F184" s="43">
        <v>92.15</v>
      </c>
      <c r="G184" s="43">
        <v>89.3</v>
      </c>
      <c r="H184" s="130">
        <f t="shared" si="52"/>
        <v>0</v>
      </c>
      <c r="I184" s="130">
        <f t="shared" si="53"/>
        <v>0</v>
      </c>
      <c r="J184" s="130">
        <f t="shared" si="54"/>
        <v>0</v>
      </c>
    </row>
    <row r="185" spans="1:10" x14ac:dyDescent="0.2">
      <c r="A185" s="35"/>
      <c r="B185" s="5" t="s">
        <v>506</v>
      </c>
      <c r="C185" s="27" t="s">
        <v>27</v>
      </c>
      <c r="D185" s="26">
        <v>1</v>
      </c>
      <c r="E185" s="43">
        <v>95</v>
      </c>
      <c r="F185" s="43">
        <v>92.15</v>
      </c>
      <c r="G185" s="43">
        <v>89.3</v>
      </c>
      <c r="H185" s="130">
        <f t="shared" si="52"/>
        <v>0</v>
      </c>
      <c r="I185" s="130">
        <f t="shared" si="53"/>
        <v>0</v>
      </c>
      <c r="J185" s="130">
        <f t="shared" si="54"/>
        <v>0</v>
      </c>
    </row>
    <row r="186" spans="1:10" x14ac:dyDescent="0.2">
      <c r="A186" s="35"/>
      <c r="B186" s="5" t="s">
        <v>507</v>
      </c>
      <c r="C186" s="27" t="s">
        <v>28</v>
      </c>
      <c r="D186" s="26">
        <v>1</v>
      </c>
      <c r="E186" s="43">
        <v>95</v>
      </c>
      <c r="F186" s="43">
        <v>92.15</v>
      </c>
      <c r="G186" s="43">
        <v>89.3</v>
      </c>
      <c r="H186" s="130">
        <f t="shared" si="52"/>
        <v>0</v>
      </c>
      <c r="I186" s="130">
        <f t="shared" si="53"/>
        <v>0</v>
      </c>
      <c r="J186" s="130">
        <f t="shared" si="54"/>
        <v>0</v>
      </c>
    </row>
    <row r="187" spans="1:10" x14ac:dyDescent="0.2">
      <c r="A187" s="35"/>
      <c r="B187" s="5" t="s">
        <v>508</v>
      </c>
      <c r="C187" s="27" t="s">
        <v>29</v>
      </c>
      <c r="D187" s="26">
        <v>1</v>
      </c>
      <c r="E187" s="43">
        <v>95</v>
      </c>
      <c r="F187" s="43">
        <v>92.15</v>
      </c>
      <c r="G187" s="43">
        <v>89.3</v>
      </c>
      <c r="H187" s="130">
        <f t="shared" si="52"/>
        <v>0</v>
      </c>
      <c r="I187" s="130">
        <f t="shared" si="53"/>
        <v>0</v>
      </c>
      <c r="J187" s="130">
        <f t="shared" si="54"/>
        <v>0</v>
      </c>
    </row>
    <row r="188" spans="1:10" x14ac:dyDescent="0.2">
      <c r="A188" s="35"/>
      <c r="B188" s="5"/>
      <c r="C188" s="6" t="s">
        <v>31</v>
      </c>
      <c r="D188" s="26"/>
      <c r="E188" s="43"/>
      <c r="F188" s="8" t="s">
        <v>593</v>
      </c>
      <c r="G188" s="43"/>
      <c r="H188" s="130"/>
      <c r="I188" s="130"/>
      <c r="J188" s="130"/>
    </row>
    <row r="189" spans="1:10" x14ac:dyDescent="0.2">
      <c r="A189" s="35"/>
      <c r="B189" s="5" t="s">
        <v>374</v>
      </c>
      <c r="C189" s="27" t="s">
        <v>44</v>
      </c>
      <c r="D189" s="26">
        <v>5</v>
      </c>
      <c r="E189" s="43">
        <v>23.6</v>
      </c>
      <c r="F189" s="43">
        <v>22.184000000000001</v>
      </c>
      <c r="G189" s="43">
        <v>20.768000000000001</v>
      </c>
      <c r="H189" s="130">
        <f t="shared" ref="H189:H197" si="55">A189*E189</f>
        <v>0</v>
      </c>
      <c r="I189" s="130">
        <f t="shared" ref="I189:I197" si="56">A189*F189</f>
        <v>0</v>
      </c>
      <c r="J189" s="130">
        <f t="shared" ref="J189:J197" si="57">A189*G189</f>
        <v>0</v>
      </c>
    </row>
    <row r="190" spans="1:10" x14ac:dyDescent="0.2">
      <c r="A190" s="35"/>
      <c r="B190" s="5" t="s">
        <v>375</v>
      </c>
      <c r="C190" s="27" t="s">
        <v>113</v>
      </c>
      <c r="D190" s="26">
        <v>5</v>
      </c>
      <c r="E190" s="43">
        <v>26.5</v>
      </c>
      <c r="F190" s="43">
        <v>24.91</v>
      </c>
      <c r="G190" s="43">
        <v>23.32</v>
      </c>
      <c r="H190" s="130">
        <f t="shared" si="55"/>
        <v>0</v>
      </c>
      <c r="I190" s="130">
        <f t="shared" si="56"/>
        <v>0</v>
      </c>
      <c r="J190" s="130">
        <f t="shared" si="57"/>
        <v>0</v>
      </c>
    </row>
    <row r="191" spans="1:10" x14ac:dyDescent="0.2">
      <c r="A191" s="35"/>
      <c r="B191" s="5" t="s">
        <v>376</v>
      </c>
      <c r="C191" s="27" t="s">
        <v>114</v>
      </c>
      <c r="D191" s="26">
        <v>5</v>
      </c>
      <c r="E191" s="43">
        <v>41.5</v>
      </c>
      <c r="F191" s="43">
        <v>39.01</v>
      </c>
      <c r="G191" s="43">
        <v>36.520000000000003</v>
      </c>
      <c r="H191" s="130">
        <f t="shared" si="55"/>
        <v>0</v>
      </c>
      <c r="I191" s="130">
        <f t="shared" si="56"/>
        <v>0</v>
      </c>
      <c r="J191" s="130">
        <f t="shared" si="57"/>
        <v>0</v>
      </c>
    </row>
    <row r="192" spans="1:10" x14ac:dyDescent="0.2">
      <c r="A192" s="35"/>
      <c r="B192" s="5" t="s">
        <v>377</v>
      </c>
      <c r="C192" s="27" t="s">
        <v>115</v>
      </c>
      <c r="D192" s="26">
        <v>4</v>
      </c>
      <c r="E192" s="43">
        <v>49</v>
      </c>
      <c r="F192" s="43">
        <v>46.06</v>
      </c>
      <c r="G192" s="43">
        <v>43.12</v>
      </c>
      <c r="H192" s="130">
        <f t="shared" si="55"/>
        <v>0</v>
      </c>
      <c r="I192" s="130">
        <f t="shared" si="56"/>
        <v>0</v>
      </c>
      <c r="J192" s="130">
        <f t="shared" si="57"/>
        <v>0</v>
      </c>
    </row>
    <row r="193" spans="1:10" x14ac:dyDescent="0.2">
      <c r="A193" s="35"/>
      <c r="B193" s="5" t="s">
        <v>378</v>
      </c>
      <c r="C193" s="27" t="s">
        <v>116</v>
      </c>
      <c r="D193" s="26">
        <v>3</v>
      </c>
      <c r="E193" s="43">
        <v>39.75</v>
      </c>
      <c r="F193" s="43">
        <v>37.365000000000002</v>
      </c>
      <c r="G193" s="43">
        <v>34.980000000000004</v>
      </c>
      <c r="H193" s="130">
        <f t="shared" si="55"/>
        <v>0</v>
      </c>
      <c r="I193" s="130">
        <f t="shared" si="56"/>
        <v>0</v>
      </c>
      <c r="J193" s="130">
        <f t="shared" si="57"/>
        <v>0</v>
      </c>
    </row>
    <row r="194" spans="1:10" x14ac:dyDescent="0.2">
      <c r="A194" s="35"/>
      <c r="B194" s="5" t="s">
        <v>509</v>
      </c>
      <c r="C194" s="27" t="s">
        <v>117</v>
      </c>
      <c r="D194" s="26">
        <v>3</v>
      </c>
      <c r="E194" s="43">
        <v>88.5</v>
      </c>
      <c r="F194" s="43">
        <v>83.19</v>
      </c>
      <c r="G194" s="43">
        <v>77.88</v>
      </c>
      <c r="H194" s="130">
        <f t="shared" si="55"/>
        <v>0</v>
      </c>
      <c r="I194" s="130">
        <f t="shared" si="56"/>
        <v>0</v>
      </c>
      <c r="J194" s="130">
        <f t="shared" si="57"/>
        <v>0</v>
      </c>
    </row>
    <row r="195" spans="1:10" x14ac:dyDescent="0.2">
      <c r="A195" s="35"/>
      <c r="B195" s="5" t="s">
        <v>695</v>
      </c>
      <c r="C195" s="122" t="s">
        <v>696</v>
      </c>
      <c r="D195" s="26">
        <v>1</v>
      </c>
      <c r="E195" s="43">
        <v>49.85</v>
      </c>
      <c r="F195" s="43">
        <v>46.859000000000002</v>
      </c>
      <c r="G195" s="43">
        <v>43.868000000000002</v>
      </c>
      <c r="H195" s="130">
        <f t="shared" si="55"/>
        <v>0</v>
      </c>
      <c r="I195" s="130">
        <f t="shared" si="56"/>
        <v>0</v>
      </c>
      <c r="J195" s="130">
        <f t="shared" si="57"/>
        <v>0</v>
      </c>
    </row>
    <row r="196" spans="1:10" x14ac:dyDescent="0.2">
      <c r="A196" s="35"/>
      <c r="B196" s="5" t="s">
        <v>445</v>
      </c>
      <c r="C196" s="27" t="s">
        <v>32</v>
      </c>
      <c r="D196" s="26">
        <v>1</v>
      </c>
      <c r="E196" s="43">
        <v>120</v>
      </c>
      <c r="F196" s="43">
        <v>112.8</v>
      </c>
      <c r="G196" s="43">
        <v>105.6</v>
      </c>
      <c r="H196" s="130">
        <f t="shared" si="55"/>
        <v>0</v>
      </c>
      <c r="I196" s="130">
        <f t="shared" si="56"/>
        <v>0</v>
      </c>
      <c r="J196" s="130">
        <f t="shared" si="57"/>
        <v>0</v>
      </c>
    </row>
    <row r="197" spans="1:10" x14ac:dyDescent="0.2">
      <c r="A197" s="35"/>
      <c r="B197" s="5" t="s">
        <v>379</v>
      </c>
      <c r="C197" s="27" t="s">
        <v>118</v>
      </c>
      <c r="D197" s="26">
        <v>12</v>
      </c>
      <c r="E197" s="43">
        <v>69</v>
      </c>
      <c r="F197" s="43">
        <v>66.930000000000007</v>
      </c>
      <c r="G197" s="43">
        <v>64.86</v>
      </c>
      <c r="H197" s="130">
        <f t="shared" si="55"/>
        <v>0</v>
      </c>
      <c r="I197" s="130">
        <f t="shared" si="56"/>
        <v>0</v>
      </c>
      <c r="J197" s="130">
        <f t="shared" si="57"/>
        <v>0</v>
      </c>
    </row>
    <row r="198" spans="1:10" x14ac:dyDescent="0.2">
      <c r="A198" s="35"/>
      <c r="B198" s="5" t="s">
        <v>380</v>
      </c>
      <c r="C198" s="27" t="s">
        <v>119</v>
      </c>
      <c r="D198" s="26">
        <v>25</v>
      </c>
      <c r="E198" s="43">
        <v>110</v>
      </c>
      <c r="F198" s="43">
        <v>110</v>
      </c>
      <c r="G198" s="43">
        <v>110</v>
      </c>
      <c r="H198" s="130">
        <f t="shared" ref="H198:H217" si="58">A198*E198</f>
        <v>0</v>
      </c>
      <c r="I198" s="130">
        <f t="shared" ref="I198:I217" si="59">A198*F198</f>
        <v>0</v>
      </c>
      <c r="J198" s="130">
        <f t="shared" ref="J198:J217" si="60">A198*G198</f>
        <v>0</v>
      </c>
    </row>
    <row r="199" spans="1:10" x14ac:dyDescent="0.2">
      <c r="A199" s="35"/>
      <c r="B199" s="5" t="s">
        <v>381</v>
      </c>
      <c r="C199" s="27" t="s">
        <v>225</v>
      </c>
      <c r="D199" s="26">
        <v>1</v>
      </c>
      <c r="E199" s="43">
        <v>975</v>
      </c>
      <c r="F199" s="43">
        <v>975</v>
      </c>
      <c r="G199" s="43">
        <v>975</v>
      </c>
      <c r="H199" s="130">
        <f t="shared" si="58"/>
        <v>0</v>
      </c>
      <c r="I199" s="130">
        <f t="shared" si="59"/>
        <v>0</v>
      </c>
      <c r="J199" s="130">
        <f t="shared" si="60"/>
        <v>0</v>
      </c>
    </row>
    <row r="200" spans="1:10" x14ac:dyDescent="0.2">
      <c r="A200" s="35"/>
      <c r="B200" s="5" t="s">
        <v>367</v>
      </c>
      <c r="C200" s="27" t="s">
        <v>120</v>
      </c>
      <c r="D200" s="26">
        <v>50</v>
      </c>
      <c r="E200" s="43">
        <v>75</v>
      </c>
      <c r="F200" s="43">
        <v>71.25</v>
      </c>
      <c r="G200" s="43">
        <v>67.5</v>
      </c>
      <c r="H200" s="130">
        <f>A200*E200</f>
        <v>0</v>
      </c>
      <c r="I200" s="130">
        <f>A200*F200</f>
        <v>0</v>
      </c>
      <c r="J200" s="130">
        <f>A200*G200</f>
        <v>0</v>
      </c>
    </row>
    <row r="201" spans="1:10" x14ac:dyDescent="0.2">
      <c r="A201" s="35"/>
      <c r="B201" s="5" t="s">
        <v>382</v>
      </c>
      <c r="C201" s="27" t="s">
        <v>121</v>
      </c>
      <c r="D201" s="26">
        <v>50</v>
      </c>
      <c r="E201" s="43">
        <v>154</v>
      </c>
      <c r="F201" s="43">
        <v>144.76</v>
      </c>
      <c r="G201" s="43">
        <v>135.52000000000001</v>
      </c>
      <c r="H201" s="130">
        <f>A201*E201</f>
        <v>0</v>
      </c>
      <c r="I201" s="130">
        <f>A201*F201</f>
        <v>0</v>
      </c>
      <c r="J201" s="130">
        <f>A201*G201</f>
        <v>0</v>
      </c>
    </row>
    <row r="202" spans="1:10" ht="30" x14ac:dyDescent="0.2">
      <c r="A202" s="53" t="s">
        <v>583</v>
      </c>
      <c r="B202" s="5" t="s">
        <v>53</v>
      </c>
      <c r="C202" s="23" t="s">
        <v>750</v>
      </c>
      <c r="D202" s="96" t="s">
        <v>592</v>
      </c>
      <c r="E202" s="24" t="s">
        <v>0</v>
      </c>
      <c r="F202" s="24" t="s">
        <v>560</v>
      </c>
      <c r="G202" s="24" t="s">
        <v>561</v>
      </c>
      <c r="H202" s="130"/>
      <c r="I202" s="130"/>
      <c r="J202" s="130"/>
    </row>
    <row r="203" spans="1:10" x14ac:dyDescent="0.2">
      <c r="A203" s="35"/>
      <c r="B203" s="5" t="s">
        <v>510</v>
      </c>
      <c r="C203" s="27" t="s">
        <v>33</v>
      </c>
      <c r="D203" s="26">
        <v>50</v>
      </c>
      <c r="E203" s="43">
        <v>210</v>
      </c>
      <c r="F203" s="43">
        <v>197.4</v>
      </c>
      <c r="G203" s="43">
        <v>184.8</v>
      </c>
      <c r="H203" s="130">
        <f t="shared" si="58"/>
        <v>0</v>
      </c>
      <c r="I203" s="130">
        <f t="shared" si="59"/>
        <v>0</v>
      </c>
      <c r="J203" s="130">
        <f t="shared" si="60"/>
        <v>0</v>
      </c>
    </row>
    <row r="204" spans="1:10" x14ac:dyDescent="0.2">
      <c r="A204" s="35"/>
      <c r="B204" s="5" t="s">
        <v>383</v>
      </c>
      <c r="C204" s="27" t="s">
        <v>34</v>
      </c>
      <c r="D204" s="26">
        <v>25</v>
      </c>
      <c r="E204" s="43">
        <v>155</v>
      </c>
      <c r="F204" s="43">
        <v>145.69999999999999</v>
      </c>
      <c r="G204" s="43">
        <v>136.4</v>
      </c>
      <c r="H204" s="130">
        <f t="shared" si="58"/>
        <v>0</v>
      </c>
      <c r="I204" s="130">
        <f t="shared" si="59"/>
        <v>0</v>
      </c>
      <c r="J204" s="130">
        <f t="shared" si="60"/>
        <v>0</v>
      </c>
    </row>
    <row r="205" spans="1:10" x14ac:dyDescent="0.2">
      <c r="A205" s="35"/>
      <c r="B205" s="5" t="s">
        <v>512</v>
      </c>
      <c r="C205" s="27" t="s">
        <v>101</v>
      </c>
      <c r="D205" s="26">
        <v>1</v>
      </c>
      <c r="E205" s="43">
        <v>14.5</v>
      </c>
      <c r="F205" s="43">
        <v>13.63</v>
      </c>
      <c r="G205" s="43">
        <v>12.76</v>
      </c>
      <c r="H205" s="130">
        <f t="shared" si="58"/>
        <v>0</v>
      </c>
      <c r="I205" s="130">
        <f t="shared" si="59"/>
        <v>0</v>
      </c>
      <c r="J205" s="130">
        <f t="shared" si="60"/>
        <v>0</v>
      </c>
    </row>
    <row r="206" spans="1:10" x14ac:dyDescent="0.2">
      <c r="A206" s="35"/>
      <c r="B206" s="5" t="s">
        <v>511</v>
      </c>
      <c r="C206" s="27" t="s">
        <v>102</v>
      </c>
      <c r="D206" s="26">
        <v>1</v>
      </c>
      <c r="E206" s="43">
        <v>14.5</v>
      </c>
      <c r="F206" s="43">
        <v>13.63</v>
      </c>
      <c r="G206" s="43">
        <v>12.76</v>
      </c>
      <c r="H206" s="130">
        <f t="shared" si="58"/>
        <v>0</v>
      </c>
      <c r="I206" s="130">
        <f t="shared" si="59"/>
        <v>0</v>
      </c>
      <c r="J206" s="130">
        <f t="shared" si="60"/>
        <v>0</v>
      </c>
    </row>
    <row r="207" spans="1:10" x14ac:dyDescent="0.2">
      <c r="A207" s="35"/>
      <c r="B207" s="5" t="s">
        <v>384</v>
      </c>
      <c r="C207" s="27" t="s">
        <v>212</v>
      </c>
      <c r="D207" s="26">
        <v>15</v>
      </c>
      <c r="E207" s="43">
        <v>5.5</v>
      </c>
      <c r="F207" s="43">
        <v>5.5</v>
      </c>
      <c r="G207" s="43">
        <v>5.5</v>
      </c>
      <c r="H207" s="130">
        <f t="shared" si="58"/>
        <v>0</v>
      </c>
      <c r="I207" s="130">
        <f t="shared" si="59"/>
        <v>0</v>
      </c>
      <c r="J207" s="130">
        <f t="shared" si="60"/>
        <v>0</v>
      </c>
    </row>
    <row r="208" spans="1:10" x14ac:dyDescent="0.2">
      <c r="A208" s="35"/>
      <c r="B208" s="5" t="s">
        <v>385</v>
      </c>
      <c r="C208" s="27" t="s">
        <v>35</v>
      </c>
      <c r="D208" s="26">
        <v>100</v>
      </c>
      <c r="E208" s="43">
        <v>30</v>
      </c>
      <c r="F208" s="43">
        <v>30</v>
      </c>
      <c r="G208" s="43">
        <v>30</v>
      </c>
      <c r="H208" s="130">
        <f t="shared" si="58"/>
        <v>0</v>
      </c>
      <c r="I208" s="130">
        <f t="shared" si="59"/>
        <v>0</v>
      </c>
      <c r="J208" s="130">
        <f t="shared" si="60"/>
        <v>0</v>
      </c>
    </row>
    <row r="209" spans="1:10" x14ac:dyDescent="0.2">
      <c r="A209" s="35"/>
      <c r="B209" s="5" t="s">
        <v>386</v>
      </c>
      <c r="C209" s="27" t="s">
        <v>36</v>
      </c>
      <c r="D209" s="26">
        <v>100</v>
      </c>
      <c r="E209" s="43">
        <v>33</v>
      </c>
      <c r="F209" s="43">
        <v>33</v>
      </c>
      <c r="G209" s="43">
        <v>33</v>
      </c>
      <c r="H209" s="130">
        <f t="shared" si="58"/>
        <v>0</v>
      </c>
      <c r="I209" s="130">
        <f t="shared" si="59"/>
        <v>0</v>
      </c>
      <c r="J209" s="130">
        <f t="shared" si="60"/>
        <v>0</v>
      </c>
    </row>
    <row r="210" spans="1:10" x14ac:dyDescent="0.2">
      <c r="A210" s="35"/>
      <c r="B210" s="5" t="s">
        <v>387</v>
      </c>
      <c r="C210" s="27" t="s">
        <v>188</v>
      </c>
      <c r="D210" s="26">
        <v>100</v>
      </c>
      <c r="E210" s="43">
        <v>49.5</v>
      </c>
      <c r="F210" s="43">
        <v>49.5</v>
      </c>
      <c r="G210" s="43">
        <v>49.5</v>
      </c>
      <c r="H210" s="130">
        <f t="shared" si="58"/>
        <v>0</v>
      </c>
      <c r="I210" s="130">
        <f t="shared" si="59"/>
        <v>0</v>
      </c>
      <c r="J210" s="130">
        <f t="shared" si="60"/>
        <v>0</v>
      </c>
    </row>
    <row r="211" spans="1:10" x14ac:dyDescent="0.2">
      <c r="A211" s="35"/>
      <c r="B211" s="5" t="s">
        <v>513</v>
      </c>
      <c r="C211" s="27" t="s">
        <v>207</v>
      </c>
      <c r="D211" s="26">
        <v>1</v>
      </c>
      <c r="E211" s="43">
        <v>2.15</v>
      </c>
      <c r="F211" s="43">
        <v>2.15</v>
      </c>
      <c r="G211" s="43">
        <v>2.15</v>
      </c>
      <c r="H211" s="130">
        <f t="shared" si="58"/>
        <v>0</v>
      </c>
      <c r="I211" s="130">
        <f t="shared" si="59"/>
        <v>0</v>
      </c>
      <c r="J211" s="130">
        <f t="shared" si="60"/>
        <v>0</v>
      </c>
    </row>
    <row r="212" spans="1:10" x14ac:dyDescent="0.2">
      <c r="A212" s="35"/>
      <c r="B212" s="5" t="s">
        <v>514</v>
      </c>
      <c r="C212" s="27" t="s">
        <v>175</v>
      </c>
      <c r="D212" s="26">
        <v>1</v>
      </c>
      <c r="E212" s="43">
        <v>2.15</v>
      </c>
      <c r="F212" s="43">
        <v>2.15</v>
      </c>
      <c r="G212" s="43">
        <v>2.15</v>
      </c>
      <c r="H212" s="130">
        <f t="shared" si="58"/>
        <v>0</v>
      </c>
      <c r="I212" s="130">
        <f t="shared" si="59"/>
        <v>0</v>
      </c>
      <c r="J212" s="130">
        <f t="shared" si="60"/>
        <v>0</v>
      </c>
    </row>
    <row r="213" spans="1:10" x14ac:dyDescent="0.2">
      <c r="A213" s="35"/>
      <c r="B213" s="5" t="s">
        <v>697</v>
      </c>
      <c r="C213" s="122" t="s">
        <v>698</v>
      </c>
      <c r="D213" s="26">
        <v>1</v>
      </c>
      <c r="E213" s="43">
        <v>28</v>
      </c>
      <c r="F213" s="43">
        <v>28</v>
      </c>
      <c r="G213" s="43">
        <v>28</v>
      </c>
      <c r="H213" s="130">
        <f t="shared" ref="H213:H214" si="61">A213*E213</f>
        <v>0</v>
      </c>
      <c r="I213" s="130">
        <f t="shared" ref="I213:I214" si="62">A213*F213</f>
        <v>0</v>
      </c>
      <c r="J213" s="130">
        <f t="shared" ref="J213:J214" si="63">A213*G213</f>
        <v>0</v>
      </c>
    </row>
    <row r="214" spans="1:10" x14ac:dyDescent="0.2">
      <c r="A214" s="35"/>
      <c r="B214" s="5" t="s">
        <v>699</v>
      </c>
      <c r="C214" s="122" t="s">
        <v>37</v>
      </c>
      <c r="D214" s="26">
        <v>1</v>
      </c>
      <c r="E214" s="43">
        <v>40</v>
      </c>
      <c r="F214" s="43">
        <v>40</v>
      </c>
      <c r="G214" s="43">
        <v>40</v>
      </c>
      <c r="H214" s="130">
        <f t="shared" si="61"/>
        <v>0</v>
      </c>
      <c r="I214" s="130">
        <f t="shared" si="62"/>
        <v>0</v>
      </c>
      <c r="J214" s="130">
        <f t="shared" si="63"/>
        <v>0</v>
      </c>
    </row>
    <row r="215" spans="1:10" x14ac:dyDescent="0.2">
      <c r="A215" s="35"/>
      <c r="B215" s="5" t="s">
        <v>700</v>
      </c>
      <c r="C215" s="122" t="s">
        <v>701</v>
      </c>
      <c r="D215" s="26">
        <v>1</v>
      </c>
      <c r="E215" s="43">
        <v>49</v>
      </c>
      <c r="F215" s="43">
        <v>49</v>
      </c>
      <c r="G215" s="43">
        <v>49</v>
      </c>
      <c r="H215" s="130">
        <f t="shared" si="58"/>
        <v>0</v>
      </c>
      <c r="I215" s="130">
        <f t="shared" si="59"/>
        <v>0</v>
      </c>
      <c r="J215" s="130">
        <f t="shared" si="60"/>
        <v>0</v>
      </c>
    </row>
    <row r="216" spans="1:10" x14ac:dyDescent="0.2">
      <c r="A216" s="35"/>
      <c r="B216" s="5" t="s">
        <v>702</v>
      </c>
      <c r="C216" s="122" t="s">
        <v>38</v>
      </c>
      <c r="D216" s="26">
        <v>1</v>
      </c>
      <c r="E216" s="43">
        <v>30</v>
      </c>
      <c r="F216" s="43">
        <v>30</v>
      </c>
      <c r="G216" s="43">
        <v>30</v>
      </c>
      <c r="H216" s="130">
        <f t="shared" si="58"/>
        <v>0</v>
      </c>
      <c r="I216" s="130">
        <f t="shared" si="59"/>
        <v>0</v>
      </c>
      <c r="J216" s="130">
        <f t="shared" si="60"/>
        <v>0</v>
      </c>
    </row>
    <row r="217" spans="1:10" x14ac:dyDescent="0.2">
      <c r="A217" s="35"/>
      <c r="B217" s="5" t="s">
        <v>388</v>
      </c>
      <c r="C217" s="122" t="s">
        <v>283</v>
      </c>
      <c r="D217" s="26">
        <v>1</v>
      </c>
      <c r="E217" s="43">
        <v>5</v>
      </c>
      <c r="F217" s="43">
        <v>5</v>
      </c>
      <c r="G217" s="43">
        <v>5</v>
      </c>
      <c r="H217" s="130">
        <f t="shared" si="58"/>
        <v>0</v>
      </c>
      <c r="I217" s="130">
        <f t="shared" si="59"/>
        <v>0</v>
      </c>
      <c r="J217" s="130">
        <f t="shared" si="60"/>
        <v>0</v>
      </c>
    </row>
    <row r="218" spans="1:10" x14ac:dyDescent="0.2">
      <c r="A218" s="35"/>
      <c r="B218" s="5"/>
      <c r="C218" s="6" t="s">
        <v>30</v>
      </c>
      <c r="D218" s="26"/>
      <c r="E218" s="43"/>
      <c r="F218" s="8" t="s">
        <v>593</v>
      </c>
      <c r="G218" s="43"/>
      <c r="H218" s="130"/>
      <c r="I218" s="130"/>
      <c r="J218" s="130"/>
    </row>
    <row r="219" spans="1:10" x14ac:dyDescent="0.2">
      <c r="A219" s="35"/>
      <c r="B219" s="5" t="s">
        <v>389</v>
      </c>
      <c r="C219" s="27" t="s">
        <v>153</v>
      </c>
      <c r="D219" s="26">
        <v>12</v>
      </c>
      <c r="E219" s="43">
        <v>103</v>
      </c>
      <c r="F219" s="43">
        <v>98.88</v>
      </c>
      <c r="G219" s="43">
        <v>94.76</v>
      </c>
      <c r="H219" s="130">
        <f t="shared" ref="H219:H227" si="64">A219*E219</f>
        <v>0</v>
      </c>
      <c r="I219" s="130">
        <f t="shared" ref="I219:I227" si="65">A219*F219</f>
        <v>0</v>
      </c>
      <c r="J219" s="130">
        <f t="shared" ref="J219:J227" si="66">A219*G219</f>
        <v>0</v>
      </c>
    </row>
    <row r="220" spans="1:10" x14ac:dyDescent="0.2">
      <c r="A220" s="35"/>
      <c r="B220" s="5" t="s">
        <v>390</v>
      </c>
      <c r="C220" s="27" t="s">
        <v>154</v>
      </c>
      <c r="D220" s="26">
        <v>12</v>
      </c>
      <c r="E220" s="43">
        <v>164</v>
      </c>
      <c r="F220" s="43">
        <v>157.44</v>
      </c>
      <c r="G220" s="43">
        <v>150.88</v>
      </c>
      <c r="H220" s="130">
        <f t="shared" si="64"/>
        <v>0</v>
      </c>
      <c r="I220" s="130">
        <f t="shared" si="65"/>
        <v>0</v>
      </c>
      <c r="J220" s="130">
        <f t="shared" si="66"/>
        <v>0</v>
      </c>
    </row>
    <row r="221" spans="1:10" x14ac:dyDescent="0.2">
      <c r="A221" s="35"/>
      <c r="B221" s="5" t="s">
        <v>391</v>
      </c>
      <c r="C221" s="27" t="s">
        <v>284</v>
      </c>
      <c r="D221" s="26">
        <v>10</v>
      </c>
      <c r="E221" s="43">
        <v>110</v>
      </c>
      <c r="F221" s="43">
        <v>105.6</v>
      </c>
      <c r="G221" s="43">
        <v>101.2</v>
      </c>
      <c r="H221" s="130">
        <f t="shared" si="64"/>
        <v>0</v>
      </c>
      <c r="I221" s="130">
        <f t="shared" si="65"/>
        <v>0</v>
      </c>
      <c r="J221" s="130">
        <f t="shared" si="66"/>
        <v>0</v>
      </c>
    </row>
    <row r="222" spans="1:10" x14ac:dyDescent="0.2">
      <c r="A222" s="35"/>
      <c r="B222" s="5" t="s">
        <v>392</v>
      </c>
      <c r="C222" s="27" t="s">
        <v>155</v>
      </c>
      <c r="D222" s="26">
        <v>12</v>
      </c>
      <c r="E222" s="43">
        <v>215</v>
      </c>
      <c r="F222" s="43">
        <v>206.4</v>
      </c>
      <c r="G222" s="43">
        <v>197.8</v>
      </c>
      <c r="H222" s="130">
        <f t="shared" si="64"/>
        <v>0</v>
      </c>
      <c r="I222" s="130">
        <f t="shared" si="65"/>
        <v>0</v>
      </c>
      <c r="J222" s="130">
        <f t="shared" si="66"/>
        <v>0</v>
      </c>
    </row>
    <row r="223" spans="1:10" x14ac:dyDescent="0.2">
      <c r="A223" s="35"/>
      <c r="B223" s="5" t="s">
        <v>393</v>
      </c>
      <c r="C223" s="27" t="s">
        <v>156</v>
      </c>
      <c r="D223" s="26">
        <v>8</v>
      </c>
      <c r="E223" s="43">
        <v>195</v>
      </c>
      <c r="F223" s="43">
        <v>187.2</v>
      </c>
      <c r="G223" s="43">
        <v>179.4</v>
      </c>
      <c r="H223" s="130">
        <f t="shared" si="64"/>
        <v>0</v>
      </c>
      <c r="I223" s="130">
        <f t="shared" si="65"/>
        <v>0</v>
      </c>
      <c r="J223" s="130">
        <f t="shared" si="66"/>
        <v>0</v>
      </c>
    </row>
    <row r="224" spans="1:10" x14ac:dyDescent="0.2">
      <c r="A224" s="35"/>
      <c r="B224" s="5" t="s">
        <v>394</v>
      </c>
      <c r="C224" s="27" t="s">
        <v>184</v>
      </c>
      <c r="D224" s="26">
        <v>6</v>
      </c>
      <c r="E224" s="43">
        <v>201</v>
      </c>
      <c r="F224" s="43">
        <v>192.96</v>
      </c>
      <c r="G224" s="43">
        <v>184.92</v>
      </c>
      <c r="H224" s="130">
        <f t="shared" si="64"/>
        <v>0</v>
      </c>
      <c r="I224" s="130">
        <f t="shared" si="65"/>
        <v>0</v>
      </c>
      <c r="J224" s="130">
        <f t="shared" si="66"/>
        <v>0</v>
      </c>
    </row>
    <row r="225" spans="1:10" x14ac:dyDescent="0.2">
      <c r="A225" s="35"/>
      <c r="B225" s="5" t="s">
        <v>395</v>
      </c>
      <c r="C225" s="27" t="s">
        <v>183</v>
      </c>
      <c r="D225" s="26">
        <v>8</v>
      </c>
      <c r="E225" s="43">
        <v>195</v>
      </c>
      <c r="F225" s="43">
        <v>187.2</v>
      </c>
      <c r="G225" s="43">
        <v>179.4</v>
      </c>
      <c r="H225" s="130">
        <f t="shared" si="64"/>
        <v>0</v>
      </c>
      <c r="I225" s="130">
        <f t="shared" si="65"/>
        <v>0</v>
      </c>
      <c r="J225" s="130">
        <f t="shared" si="66"/>
        <v>0</v>
      </c>
    </row>
    <row r="226" spans="1:10" x14ac:dyDescent="0.2">
      <c r="A226" s="35"/>
      <c r="B226" s="5" t="s">
        <v>396</v>
      </c>
      <c r="C226" s="27" t="s">
        <v>182</v>
      </c>
      <c r="D226" s="26">
        <v>5</v>
      </c>
      <c r="E226" s="43">
        <v>167.5</v>
      </c>
      <c r="F226" s="43">
        <v>160.80000000000001</v>
      </c>
      <c r="G226" s="43">
        <v>154.1</v>
      </c>
      <c r="H226" s="130">
        <f t="shared" si="64"/>
        <v>0</v>
      </c>
      <c r="I226" s="130">
        <f t="shared" si="65"/>
        <v>0</v>
      </c>
      <c r="J226" s="130">
        <f t="shared" si="66"/>
        <v>0</v>
      </c>
    </row>
    <row r="227" spans="1:10" x14ac:dyDescent="0.2">
      <c r="A227" s="27"/>
      <c r="B227" s="46" t="s">
        <v>397</v>
      </c>
      <c r="C227" s="27" t="s">
        <v>268</v>
      </c>
      <c r="D227" s="26">
        <v>1</v>
      </c>
      <c r="E227" s="43">
        <v>4.75</v>
      </c>
      <c r="F227" s="43">
        <v>4.75</v>
      </c>
      <c r="G227" s="43">
        <v>4.75</v>
      </c>
      <c r="H227" s="130">
        <f t="shared" si="64"/>
        <v>0</v>
      </c>
      <c r="I227" s="130">
        <f t="shared" si="65"/>
        <v>0</v>
      </c>
      <c r="J227" s="130">
        <f t="shared" si="66"/>
        <v>0</v>
      </c>
    </row>
    <row r="228" spans="1:10" x14ac:dyDescent="0.2">
      <c r="A228" s="35"/>
      <c r="B228" s="5"/>
      <c r="C228" s="6" t="s">
        <v>216</v>
      </c>
      <c r="D228" s="26"/>
      <c r="E228" s="27"/>
      <c r="F228" s="8" t="s">
        <v>593</v>
      </c>
      <c r="G228" s="27"/>
      <c r="H228" s="130"/>
      <c r="I228" s="130"/>
      <c r="J228" s="130"/>
    </row>
    <row r="229" spans="1:10" x14ac:dyDescent="0.2">
      <c r="A229" s="35"/>
      <c r="B229" s="5" t="s">
        <v>398</v>
      </c>
      <c r="C229" s="27" t="s">
        <v>275</v>
      </c>
      <c r="D229" s="26">
        <v>10</v>
      </c>
      <c r="E229" s="43">
        <v>184</v>
      </c>
      <c r="F229" s="43">
        <v>176.64</v>
      </c>
      <c r="G229" s="43">
        <v>169.28</v>
      </c>
      <c r="H229" s="130">
        <f t="shared" ref="H229:H240" si="67">A229*E229</f>
        <v>0</v>
      </c>
      <c r="I229" s="130">
        <f t="shared" ref="I229:I240" si="68">A229*F229</f>
        <v>0</v>
      </c>
      <c r="J229" s="130">
        <f t="shared" ref="J229:J240" si="69">A229*G229</f>
        <v>0</v>
      </c>
    </row>
    <row r="230" spans="1:10" x14ac:dyDescent="0.2">
      <c r="A230" s="35"/>
      <c r="B230" s="5" t="s">
        <v>399</v>
      </c>
      <c r="C230" s="27" t="s">
        <v>276</v>
      </c>
      <c r="D230" s="26">
        <v>10</v>
      </c>
      <c r="E230" s="43">
        <v>273</v>
      </c>
      <c r="F230" s="43">
        <v>262.08</v>
      </c>
      <c r="G230" s="43">
        <v>251.16</v>
      </c>
      <c r="H230" s="130">
        <f t="shared" si="67"/>
        <v>0</v>
      </c>
      <c r="I230" s="130">
        <f t="shared" si="68"/>
        <v>0</v>
      </c>
      <c r="J230" s="130">
        <f t="shared" si="69"/>
        <v>0</v>
      </c>
    </row>
    <row r="231" spans="1:10" x14ac:dyDescent="0.2">
      <c r="A231" s="35"/>
      <c r="B231" s="5" t="s">
        <v>400</v>
      </c>
      <c r="C231" s="27" t="s">
        <v>277</v>
      </c>
      <c r="D231" s="26">
        <v>5</v>
      </c>
      <c r="E231" s="43">
        <v>179</v>
      </c>
      <c r="F231" s="43">
        <v>171.84</v>
      </c>
      <c r="G231" s="43">
        <v>164.68</v>
      </c>
      <c r="H231" s="130">
        <f t="shared" si="67"/>
        <v>0</v>
      </c>
      <c r="I231" s="130">
        <f t="shared" si="68"/>
        <v>0</v>
      </c>
      <c r="J231" s="130">
        <f t="shared" si="69"/>
        <v>0</v>
      </c>
    </row>
    <row r="232" spans="1:10" x14ac:dyDescent="0.2">
      <c r="A232" s="35"/>
      <c r="B232" s="5" t="s">
        <v>401</v>
      </c>
      <c r="C232" s="27" t="s">
        <v>278</v>
      </c>
      <c r="D232" s="26">
        <v>1</v>
      </c>
      <c r="E232" s="43">
        <v>60</v>
      </c>
      <c r="F232" s="43">
        <v>57.6</v>
      </c>
      <c r="G232" s="43">
        <v>55.2</v>
      </c>
      <c r="H232" s="130">
        <f t="shared" si="67"/>
        <v>0</v>
      </c>
      <c r="I232" s="130">
        <f t="shared" si="68"/>
        <v>0</v>
      </c>
      <c r="J232" s="130">
        <f t="shared" si="69"/>
        <v>0</v>
      </c>
    </row>
    <row r="233" spans="1:10" x14ac:dyDescent="0.2">
      <c r="A233" s="35"/>
      <c r="B233" s="5" t="s">
        <v>402</v>
      </c>
      <c r="C233" s="27" t="s">
        <v>279</v>
      </c>
      <c r="D233" s="26">
        <v>1</v>
      </c>
      <c r="E233" s="43">
        <v>116</v>
      </c>
      <c r="F233" s="43">
        <v>111.36</v>
      </c>
      <c r="G233" s="43">
        <v>106.72</v>
      </c>
      <c r="H233" s="130">
        <f t="shared" si="67"/>
        <v>0</v>
      </c>
      <c r="I233" s="130">
        <f t="shared" si="68"/>
        <v>0</v>
      </c>
      <c r="J233" s="130">
        <f t="shared" si="69"/>
        <v>0</v>
      </c>
    </row>
    <row r="234" spans="1:10" x14ac:dyDescent="0.2">
      <c r="A234" s="35"/>
      <c r="B234" s="5" t="s">
        <v>403</v>
      </c>
      <c r="C234" s="27" t="s">
        <v>280</v>
      </c>
      <c r="D234" s="26">
        <v>1</v>
      </c>
      <c r="E234" s="43">
        <v>250</v>
      </c>
      <c r="F234" s="43">
        <v>240</v>
      </c>
      <c r="G234" s="43">
        <v>230</v>
      </c>
      <c r="H234" s="130">
        <f t="shared" si="67"/>
        <v>0</v>
      </c>
      <c r="I234" s="130">
        <f t="shared" si="68"/>
        <v>0</v>
      </c>
      <c r="J234" s="130">
        <f t="shared" si="69"/>
        <v>0</v>
      </c>
    </row>
    <row r="235" spans="1:10" x14ac:dyDescent="0.2">
      <c r="A235" s="35"/>
      <c r="B235" s="5" t="s">
        <v>404</v>
      </c>
      <c r="C235" s="27" t="s">
        <v>305</v>
      </c>
      <c r="D235" s="26">
        <v>10</v>
      </c>
      <c r="E235" s="43">
        <v>40</v>
      </c>
      <c r="F235" s="43">
        <v>40</v>
      </c>
      <c r="G235" s="43">
        <v>40</v>
      </c>
      <c r="H235" s="130">
        <f t="shared" si="67"/>
        <v>0</v>
      </c>
      <c r="I235" s="130">
        <f t="shared" si="68"/>
        <v>0</v>
      </c>
      <c r="J235" s="130">
        <f t="shared" si="69"/>
        <v>0</v>
      </c>
    </row>
    <row r="236" spans="1:10" x14ac:dyDescent="0.2">
      <c r="A236" s="27"/>
      <c r="B236" s="5" t="s">
        <v>308</v>
      </c>
      <c r="C236" s="27" t="s">
        <v>303</v>
      </c>
      <c r="D236" s="26">
        <v>10</v>
      </c>
      <c r="E236" s="43">
        <v>42</v>
      </c>
      <c r="F236" s="43">
        <v>42</v>
      </c>
      <c r="G236" s="43">
        <v>42</v>
      </c>
      <c r="H236" s="130">
        <f>A236*E236</f>
        <v>0</v>
      </c>
      <c r="I236" s="130">
        <f>A236*F236</f>
        <v>0</v>
      </c>
      <c r="J236" s="130">
        <f>A236*G236</f>
        <v>0</v>
      </c>
    </row>
    <row r="237" spans="1:10" x14ac:dyDescent="0.2">
      <c r="A237" s="35"/>
      <c r="B237" s="5" t="s">
        <v>289</v>
      </c>
      <c r="C237" s="27" t="s">
        <v>304</v>
      </c>
      <c r="D237" s="26">
        <v>10</v>
      </c>
      <c r="E237" s="43">
        <v>65</v>
      </c>
      <c r="F237" s="43">
        <v>65</v>
      </c>
      <c r="G237" s="43">
        <v>65</v>
      </c>
      <c r="H237" s="130">
        <f>A237*E237</f>
        <v>0</v>
      </c>
      <c r="I237" s="130">
        <f>A237*F237</f>
        <v>0</v>
      </c>
      <c r="J237" s="130">
        <f>A237*G237</f>
        <v>0</v>
      </c>
    </row>
    <row r="238" spans="1:10" ht="30" x14ac:dyDescent="0.2">
      <c r="A238" s="53" t="s">
        <v>583</v>
      </c>
      <c r="B238" s="5" t="s">
        <v>53</v>
      </c>
      <c r="C238" s="23" t="s">
        <v>750</v>
      </c>
      <c r="D238" s="96" t="s">
        <v>592</v>
      </c>
      <c r="E238" s="24" t="s">
        <v>0</v>
      </c>
      <c r="F238" s="24" t="s">
        <v>560</v>
      </c>
      <c r="G238" s="24" t="s">
        <v>561</v>
      </c>
      <c r="H238" s="130"/>
      <c r="I238" s="130"/>
      <c r="J238" s="130"/>
    </row>
    <row r="239" spans="1:10" x14ac:dyDescent="0.2">
      <c r="A239" s="35"/>
      <c r="B239" s="41" t="s">
        <v>574</v>
      </c>
      <c r="C239" s="27" t="s">
        <v>577</v>
      </c>
      <c r="D239" s="26">
        <v>10</v>
      </c>
      <c r="E239" s="43">
        <v>0.9</v>
      </c>
      <c r="F239" s="43">
        <v>0.9</v>
      </c>
      <c r="G239" s="43">
        <v>0.9</v>
      </c>
      <c r="H239" s="130">
        <f t="shared" si="67"/>
        <v>0</v>
      </c>
      <c r="I239" s="130">
        <f t="shared" si="68"/>
        <v>0</v>
      </c>
      <c r="J239" s="130">
        <f t="shared" si="69"/>
        <v>0</v>
      </c>
    </row>
    <row r="240" spans="1:10" x14ac:dyDescent="0.2">
      <c r="A240" s="35"/>
      <c r="B240" s="42" t="s">
        <v>575</v>
      </c>
      <c r="C240" s="27" t="s">
        <v>576</v>
      </c>
      <c r="D240" s="26">
        <v>10</v>
      </c>
      <c r="E240" s="43">
        <v>1.5</v>
      </c>
      <c r="F240" s="43">
        <v>1.5</v>
      </c>
      <c r="G240" s="43">
        <v>1.5</v>
      </c>
      <c r="H240" s="130">
        <f t="shared" si="67"/>
        <v>0</v>
      </c>
      <c r="I240" s="130">
        <f t="shared" si="68"/>
        <v>0</v>
      </c>
      <c r="J240" s="130">
        <f t="shared" si="69"/>
        <v>0</v>
      </c>
    </row>
    <row r="241" spans="1:10" x14ac:dyDescent="0.2">
      <c r="A241" s="35"/>
      <c r="B241" s="5" t="s">
        <v>503</v>
      </c>
      <c r="C241" s="27" t="s">
        <v>213</v>
      </c>
      <c r="D241" s="26">
        <v>50</v>
      </c>
      <c r="E241" s="43">
        <v>102</v>
      </c>
      <c r="F241" s="43">
        <v>96.9</v>
      </c>
      <c r="G241" s="43">
        <v>91.8</v>
      </c>
      <c r="H241" s="130">
        <f>A241*E241</f>
        <v>0</v>
      </c>
      <c r="I241" s="130">
        <f>A241*F241</f>
        <v>0</v>
      </c>
      <c r="J241" s="130">
        <f>A241*G241</f>
        <v>0</v>
      </c>
    </row>
    <row r="242" spans="1:10" x14ac:dyDescent="0.2">
      <c r="A242" s="35"/>
      <c r="B242" s="5" t="s">
        <v>571</v>
      </c>
      <c r="C242" s="27" t="s">
        <v>573</v>
      </c>
      <c r="D242" s="26">
        <v>50</v>
      </c>
      <c r="E242" s="43">
        <v>135</v>
      </c>
      <c r="F242" s="43">
        <v>128.25</v>
      </c>
      <c r="G242" s="43">
        <v>121.5</v>
      </c>
      <c r="H242" s="130">
        <f>A242*E242</f>
        <v>0</v>
      </c>
      <c r="I242" s="130">
        <f>A242*F242</f>
        <v>0</v>
      </c>
      <c r="J242" s="130">
        <f>A242*G242</f>
        <v>0</v>
      </c>
    </row>
    <row r="243" spans="1:10" x14ac:dyDescent="0.2">
      <c r="A243" s="35"/>
      <c r="B243" s="5" t="s">
        <v>572</v>
      </c>
      <c r="C243" s="27" t="s">
        <v>214</v>
      </c>
      <c r="D243" s="26">
        <v>25</v>
      </c>
      <c r="E243" s="43">
        <v>155</v>
      </c>
      <c r="F243" s="43">
        <v>145.69999999999999</v>
      </c>
      <c r="G243" s="43">
        <v>136.4</v>
      </c>
      <c r="H243" s="130">
        <f>A243*E243</f>
        <v>0</v>
      </c>
      <c r="I243" s="130">
        <f>A243*F243</f>
        <v>0</v>
      </c>
      <c r="J243" s="130">
        <f>A243*G243</f>
        <v>0</v>
      </c>
    </row>
    <row r="244" spans="1:10" x14ac:dyDescent="0.2">
      <c r="A244" s="35"/>
      <c r="B244" s="5" t="s">
        <v>515</v>
      </c>
      <c r="C244" s="27" t="s">
        <v>215</v>
      </c>
      <c r="D244" s="26">
        <v>1</v>
      </c>
      <c r="E244" s="43">
        <v>14</v>
      </c>
      <c r="F244" s="43">
        <v>13.3</v>
      </c>
      <c r="G244" s="43">
        <v>12.6</v>
      </c>
      <c r="H244" s="130">
        <f>A244*E244</f>
        <v>0</v>
      </c>
      <c r="I244" s="130">
        <f>A244*F244</f>
        <v>0</v>
      </c>
      <c r="J244" s="130">
        <f>A244*G244</f>
        <v>0</v>
      </c>
    </row>
    <row r="245" spans="1:10" x14ac:dyDescent="0.2">
      <c r="A245" s="35"/>
      <c r="B245" s="5"/>
      <c r="C245" s="6" t="s">
        <v>152</v>
      </c>
      <c r="D245" s="26"/>
      <c r="E245" s="43"/>
      <c r="F245" s="8" t="s">
        <v>593</v>
      </c>
      <c r="G245" s="43"/>
      <c r="H245" s="130"/>
      <c r="I245" s="130"/>
      <c r="J245" s="130"/>
    </row>
    <row r="246" spans="1:10" x14ac:dyDescent="0.2">
      <c r="A246" s="35"/>
      <c r="B246" s="5" t="s">
        <v>405</v>
      </c>
      <c r="C246" s="122" t="s">
        <v>157</v>
      </c>
      <c r="D246" s="26">
        <v>1</v>
      </c>
      <c r="E246" s="43">
        <v>3.6</v>
      </c>
      <c r="F246" s="43">
        <v>3.42</v>
      </c>
      <c r="G246" s="43">
        <v>3.24</v>
      </c>
      <c r="H246" s="130">
        <f t="shared" ref="H246:H255" si="70">A246*E246</f>
        <v>0</v>
      </c>
      <c r="I246" s="130">
        <f t="shared" ref="I246:I255" si="71">A246*F246</f>
        <v>0</v>
      </c>
      <c r="J246" s="130">
        <f t="shared" ref="J246:J255" si="72">A246*G246</f>
        <v>0</v>
      </c>
    </row>
    <row r="247" spans="1:10" x14ac:dyDescent="0.2">
      <c r="A247" s="35"/>
      <c r="B247" s="5" t="s">
        <v>406</v>
      </c>
      <c r="C247" s="122" t="s">
        <v>158</v>
      </c>
      <c r="D247" s="26">
        <v>1</v>
      </c>
      <c r="E247" s="43">
        <v>10.15</v>
      </c>
      <c r="F247" s="43">
        <v>9.6425000000000001</v>
      </c>
      <c r="G247" s="43">
        <v>9.1349999999999998</v>
      </c>
      <c r="H247" s="130">
        <f>A247*E247</f>
        <v>0</v>
      </c>
      <c r="I247" s="130">
        <f t="shared" si="71"/>
        <v>0</v>
      </c>
      <c r="J247" s="130">
        <f t="shared" si="72"/>
        <v>0</v>
      </c>
    </row>
    <row r="248" spans="1:10" x14ac:dyDescent="0.2">
      <c r="A248" s="35"/>
      <c r="B248" s="5" t="s">
        <v>703</v>
      </c>
      <c r="C248" s="122" t="s">
        <v>704</v>
      </c>
      <c r="D248" s="26">
        <v>1</v>
      </c>
      <c r="E248" s="43">
        <v>7.67</v>
      </c>
      <c r="F248" s="43">
        <v>7.2865000000000002</v>
      </c>
      <c r="G248" s="43">
        <v>6.9029999999999996</v>
      </c>
      <c r="H248" s="130">
        <f t="shared" ref="H248:H249" si="73">A248*E248</f>
        <v>0</v>
      </c>
      <c r="I248" s="130">
        <f t="shared" ref="I248:I249" si="74">A248*F248</f>
        <v>0</v>
      </c>
      <c r="J248" s="130">
        <f t="shared" ref="J248:J249" si="75">A248*G248</f>
        <v>0</v>
      </c>
    </row>
    <row r="249" spans="1:10" x14ac:dyDescent="0.2">
      <c r="A249" s="35"/>
      <c r="B249" s="5" t="s">
        <v>705</v>
      </c>
      <c r="C249" s="122" t="s">
        <v>706</v>
      </c>
      <c r="D249" s="26">
        <v>1</v>
      </c>
      <c r="E249" s="43">
        <v>8.24</v>
      </c>
      <c r="F249" s="43">
        <v>7.8280000000000003</v>
      </c>
      <c r="G249" s="43">
        <v>7.4160000000000004</v>
      </c>
      <c r="H249" s="130">
        <f t="shared" si="73"/>
        <v>0</v>
      </c>
      <c r="I249" s="130">
        <f t="shared" si="74"/>
        <v>0</v>
      </c>
      <c r="J249" s="130">
        <f t="shared" si="75"/>
        <v>0</v>
      </c>
    </row>
    <row r="250" spans="1:10" x14ac:dyDescent="0.2">
      <c r="A250" s="35"/>
      <c r="B250" s="41" t="s">
        <v>516</v>
      </c>
      <c r="C250" s="27" t="s">
        <v>226</v>
      </c>
      <c r="D250" s="26">
        <v>1</v>
      </c>
      <c r="E250" s="43">
        <v>395</v>
      </c>
      <c r="F250" s="43">
        <v>395</v>
      </c>
      <c r="G250" s="43">
        <v>395</v>
      </c>
      <c r="H250" s="130">
        <f t="shared" si="70"/>
        <v>0</v>
      </c>
      <c r="I250" s="130">
        <f t="shared" si="71"/>
        <v>0</v>
      </c>
      <c r="J250" s="130">
        <f t="shared" si="72"/>
        <v>0</v>
      </c>
    </row>
    <row r="251" spans="1:10" x14ac:dyDescent="0.2">
      <c r="A251" s="35"/>
      <c r="B251" s="41" t="s">
        <v>517</v>
      </c>
      <c r="C251" s="27" t="s">
        <v>160</v>
      </c>
      <c r="D251" s="26">
        <v>1</v>
      </c>
      <c r="E251" s="43">
        <v>395</v>
      </c>
      <c r="F251" s="43">
        <v>395</v>
      </c>
      <c r="G251" s="43">
        <v>395</v>
      </c>
      <c r="H251" s="130">
        <f t="shared" si="70"/>
        <v>0</v>
      </c>
      <c r="I251" s="130">
        <f t="shared" si="71"/>
        <v>0</v>
      </c>
      <c r="J251" s="130">
        <f t="shared" si="72"/>
        <v>0</v>
      </c>
    </row>
    <row r="252" spans="1:10" x14ac:dyDescent="0.2">
      <c r="A252" s="35"/>
      <c r="B252" s="42" t="s">
        <v>518</v>
      </c>
      <c r="C252" s="27" t="s">
        <v>227</v>
      </c>
      <c r="D252" s="26">
        <v>1</v>
      </c>
      <c r="E252" s="43">
        <v>450</v>
      </c>
      <c r="F252" s="43">
        <v>450</v>
      </c>
      <c r="G252" s="43">
        <v>450</v>
      </c>
      <c r="H252" s="130">
        <f t="shared" si="70"/>
        <v>0</v>
      </c>
      <c r="I252" s="130">
        <f t="shared" si="71"/>
        <v>0</v>
      </c>
      <c r="J252" s="130">
        <f t="shared" si="72"/>
        <v>0</v>
      </c>
    </row>
    <row r="253" spans="1:10" x14ac:dyDescent="0.2">
      <c r="A253" s="35"/>
      <c r="B253" s="41" t="s">
        <v>519</v>
      </c>
      <c r="C253" s="27" t="s">
        <v>161</v>
      </c>
      <c r="D253" s="26">
        <v>1</v>
      </c>
      <c r="E253" s="43">
        <v>450</v>
      </c>
      <c r="F253" s="43">
        <v>450</v>
      </c>
      <c r="G253" s="43">
        <v>450</v>
      </c>
      <c r="H253" s="130">
        <f t="shared" si="70"/>
        <v>0</v>
      </c>
      <c r="I253" s="130">
        <f t="shared" si="71"/>
        <v>0</v>
      </c>
      <c r="J253" s="130">
        <f t="shared" si="72"/>
        <v>0</v>
      </c>
    </row>
    <row r="254" spans="1:10" x14ac:dyDescent="0.2">
      <c r="A254" s="35"/>
      <c r="B254" s="5" t="s">
        <v>521</v>
      </c>
      <c r="C254" s="27" t="s">
        <v>159</v>
      </c>
      <c r="D254" s="26">
        <v>1</v>
      </c>
      <c r="E254" s="43">
        <v>77</v>
      </c>
      <c r="F254" s="43">
        <v>77</v>
      </c>
      <c r="G254" s="43">
        <v>77</v>
      </c>
      <c r="H254" s="130">
        <f t="shared" si="70"/>
        <v>0</v>
      </c>
      <c r="I254" s="130">
        <f t="shared" si="71"/>
        <v>0</v>
      </c>
      <c r="J254" s="130">
        <f t="shared" si="72"/>
        <v>0</v>
      </c>
    </row>
    <row r="255" spans="1:10" x14ac:dyDescent="0.2">
      <c r="A255" s="35"/>
      <c r="B255" s="5" t="s">
        <v>520</v>
      </c>
      <c r="C255" s="27" t="s">
        <v>179</v>
      </c>
      <c r="D255" s="26">
        <v>1</v>
      </c>
      <c r="E255" s="43">
        <v>145</v>
      </c>
      <c r="F255" s="43">
        <v>145</v>
      </c>
      <c r="G255" s="43">
        <v>145</v>
      </c>
      <c r="H255" s="130">
        <f t="shared" si="70"/>
        <v>0</v>
      </c>
      <c r="I255" s="130">
        <f t="shared" si="71"/>
        <v>0</v>
      </c>
      <c r="J255" s="130">
        <f t="shared" si="72"/>
        <v>0</v>
      </c>
    </row>
    <row r="256" spans="1:10" x14ac:dyDescent="0.2">
      <c r="A256" s="35"/>
      <c r="B256" s="5"/>
      <c r="C256" s="6" t="s">
        <v>256</v>
      </c>
      <c r="D256" s="26"/>
      <c r="E256" s="43"/>
      <c r="F256" s="8" t="s">
        <v>593</v>
      </c>
      <c r="G256" s="43"/>
      <c r="H256" s="130"/>
      <c r="I256" s="130"/>
      <c r="J256" s="130"/>
    </row>
    <row r="257" spans="1:10" x14ac:dyDescent="0.2">
      <c r="A257" s="27"/>
      <c r="B257" s="5" t="s">
        <v>407</v>
      </c>
      <c r="C257" s="27" t="s">
        <v>257</v>
      </c>
      <c r="D257" s="26">
        <v>25</v>
      </c>
      <c r="E257" s="43">
        <v>297</v>
      </c>
      <c r="F257" s="43">
        <v>289.57499999999999</v>
      </c>
      <c r="G257" s="43">
        <v>282.14999999999998</v>
      </c>
      <c r="H257" s="130">
        <f>A257*E257</f>
        <v>0</v>
      </c>
      <c r="I257" s="130">
        <f>A257*F257</f>
        <v>0</v>
      </c>
      <c r="J257" s="130">
        <f>A257*G257</f>
        <v>0</v>
      </c>
    </row>
    <row r="258" spans="1:10" x14ac:dyDescent="0.2">
      <c r="A258" s="27"/>
      <c r="B258" s="5" t="s">
        <v>408</v>
      </c>
      <c r="C258" s="27" t="s">
        <v>258</v>
      </c>
      <c r="D258" s="26">
        <v>20</v>
      </c>
      <c r="E258" s="43">
        <v>280</v>
      </c>
      <c r="F258" s="43">
        <v>273</v>
      </c>
      <c r="G258" s="43">
        <v>266</v>
      </c>
      <c r="H258" s="130">
        <f>A258*E258</f>
        <v>0</v>
      </c>
      <c r="I258" s="130">
        <f>A258*F258</f>
        <v>0</v>
      </c>
      <c r="J258" s="130">
        <f>A258*G258</f>
        <v>0</v>
      </c>
    </row>
    <row r="259" spans="1:10" x14ac:dyDescent="0.2">
      <c r="A259" s="27"/>
      <c r="B259" s="5" t="s">
        <v>409</v>
      </c>
      <c r="C259" s="27" t="s">
        <v>259</v>
      </c>
      <c r="D259" s="26">
        <v>10</v>
      </c>
      <c r="E259" s="43">
        <v>210</v>
      </c>
      <c r="F259" s="43">
        <v>204.75</v>
      </c>
      <c r="G259" s="43">
        <v>199.5</v>
      </c>
      <c r="H259" s="130">
        <f>A259*E259</f>
        <v>0</v>
      </c>
      <c r="I259" s="130">
        <f>A259*F259</f>
        <v>0</v>
      </c>
      <c r="J259" s="130">
        <f>A259*G259</f>
        <v>0</v>
      </c>
    </row>
    <row r="260" spans="1:10" x14ac:dyDescent="0.2">
      <c r="A260" s="35"/>
      <c r="B260" s="5"/>
      <c r="C260" s="6" t="s">
        <v>81</v>
      </c>
      <c r="D260" s="26"/>
      <c r="E260" s="43"/>
      <c r="F260" s="8" t="s">
        <v>593</v>
      </c>
      <c r="G260" s="43"/>
      <c r="H260" s="130"/>
      <c r="I260" s="130"/>
      <c r="J260" s="130"/>
    </row>
    <row r="261" spans="1:10" x14ac:dyDescent="0.2">
      <c r="A261" s="35"/>
      <c r="B261" s="5" t="s">
        <v>529</v>
      </c>
      <c r="C261" s="27" t="s">
        <v>210</v>
      </c>
      <c r="D261" s="26">
        <v>100</v>
      </c>
      <c r="E261" s="43">
        <v>18</v>
      </c>
      <c r="F261" s="43">
        <v>18</v>
      </c>
      <c r="G261" s="43">
        <v>18</v>
      </c>
      <c r="H261" s="130">
        <f t="shared" ref="H261:H279" si="76">A261*E261</f>
        <v>0</v>
      </c>
      <c r="I261" s="130">
        <f t="shared" ref="I261:I279" si="77">A261*F261</f>
        <v>0</v>
      </c>
      <c r="J261" s="130">
        <f t="shared" ref="J261:J279" si="78">A261*G261</f>
        <v>0</v>
      </c>
    </row>
    <row r="262" spans="1:10" x14ac:dyDescent="0.2">
      <c r="A262" s="35"/>
      <c r="B262" s="5" t="s">
        <v>528</v>
      </c>
      <c r="C262" s="27" t="s">
        <v>45</v>
      </c>
      <c r="D262" s="26">
        <v>100</v>
      </c>
      <c r="E262" s="43">
        <v>16.5</v>
      </c>
      <c r="F262" s="43">
        <v>16.5</v>
      </c>
      <c r="G262" s="43">
        <v>16.5</v>
      </c>
      <c r="H262" s="130">
        <f t="shared" si="76"/>
        <v>0</v>
      </c>
      <c r="I262" s="130">
        <f t="shared" si="77"/>
        <v>0</v>
      </c>
      <c r="J262" s="130">
        <f t="shared" si="78"/>
        <v>0</v>
      </c>
    </row>
    <row r="263" spans="1:10" x14ac:dyDescent="0.2">
      <c r="A263" s="35"/>
      <c r="B263" s="5" t="s">
        <v>527</v>
      </c>
      <c r="C263" s="27" t="s">
        <v>46</v>
      </c>
      <c r="D263" s="26">
        <v>100</v>
      </c>
      <c r="E263" s="43">
        <v>16.5</v>
      </c>
      <c r="F263" s="43">
        <v>16.5</v>
      </c>
      <c r="G263" s="43">
        <v>16.5</v>
      </c>
      <c r="H263" s="130">
        <f t="shared" si="76"/>
        <v>0</v>
      </c>
      <c r="I263" s="130">
        <f t="shared" si="77"/>
        <v>0</v>
      </c>
      <c r="J263" s="130">
        <f t="shared" si="78"/>
        <v>0</v>
      </c>
    </row>
    <row r="264" spans="1:10" x14ac:dyDescent="0.2">
      <c r="A264" s="35"/>
      <c r="B264" s="5" t="s">
        <v>522</v>
      </c>
      <c r="C264" s="27" t="s">
        <v>47</v>
      </c>
      <c r="D264" s="26">
        <v>100</v>
      </c>
      <c r="E264" s="43">
        <v>18.5</v>
      </c>
      <c r="F264" s="43">
        <v>18.5</v>
      </c>
      <c r="G264" s="43">
        <v>18.5</v>
      </c>
      <c r="H264" s="130">
        <f t="shared" si="76"/>
        <v>0</v>
      </c>
      <c r="I264" s="130">
        <f t="shared" si="77"/>
        <v>0</v>
      </c>
      <c r="J264" s="130">
        <f t="shared" si="78"/>
        <v>0</v>
      </c>
    </row>
    <row r="265" spans="1:10" x14ac:dyDescent="0.2">
      <c r="A265" s="35"/>
      <c r="B265" s="5" t="s">
        <v>523</v>
      </c>
      <c r="C265" s="27" t="s">
        <v>48</v>
      </c>
      <c r="D265" s="26">
        <v>100</v>
      </c>
      <c r="E265" s="43">
        <v>18.5</v>
      </c>
      <c r="F265" s="43">
        <v>18.5</v>
      </c>
      <c r="G265" s="43">
        <v>18.5</v>
      </c>
      <c r="H265" s="130">
        <f t="shared" si="76"/>
        <v>0</v>
      </c>
      <c r="I265" s="130">
        <f t="shared" si="77"/>
        <v>0</v>
      </c>
      <c r="J265" s="130">
        <f t="shared" si="78"/>
        <v>0</v>
      </c>
    </row>
    <row r="266" spans="1:10" x14ac:dyDescent="0.2">
      <c r="A266" s="35"/>
      <c r="B266" s="5" t="s">
        <v>524</v>
      </c>
      <c r="C266" s="27" t="s">
        <v>49</v>
      </c>
      <c r="D266" s="26">
        <v>100</v>
      </c>
      <c r="E266" s="43">
        <v>18.5</v>
      </c>
      <c r="F266" s="43">
        <v>18.5</v>
      </c>
      <c r="G266" s="43">
        <v>18.5</v>
      </c>
      <c r="H266" s="130">
        <f t="shared" si="76"/>
        <v>0</v>
      </c>
      <c r="I266" s="130">
        <f t="shared" si="77"/>
        <v>0</v>
      </c>
      <c r="J266" s="130">
        <f t="shared" si="78"/>
        <v>0</v>
      </c>
    </row>
    <row r="267" spans="1:10" x14ac:dyDescent="0.2">
      <c r="A267" s="35"/>
      <c r="B267" s="5" t="s">
        <v>525</v>
      </c>
      <c r="C267" s="27" t="s">
        <v>50</v>
      </c>
      <c r="D267" s="26">
        <v>100</v>
      </c>
      <c r="E267" s="43">
        <v>15.5</v>
      </c>
      <c r="F267" s="43">
        <v>15.5</v>
      </c>
      <c r="G267" s="43">
        <v>15.5</v>
      </c>
      <c r="H267" s="130">
        <f t="shared" si="76"/>
        <v>0</v>
      </c>
      <c r="I267" s="130">
        <f t="shared" si="77"/>
        <v>0</v>
      </c>
      <c r="J267" s="130">
        <f t="shared" si="78"/>
        <v>0</v>
      </c>
    </row>
    <row r="268" spans="1:10" x14ac:dyDescent="0.2">
      <c r="A268" s="35"/>
      <c r="B268" s="5" t="s">
        <v>526</v>
      </c>
      <c r="C268" s="27" t="s">
        <v>51</v>
      </c>
      <c r="D268" s="26">
        <v>100</v>
      </c>
      <c r="E268" s="43">
        <v>13</v>
      </c>
      <c r="F268" s="43">
        <v>13</v>
      </c>
      <c r="G268" s="43">
        <v>13</v>
      </c>
      <c r="H268" s="130">
        <f t="shared" si="76"/>
        <v>0</v>
      </c>
      <c r="I268" s="130">
        <f t="shared" si="77"/>
        <v>0</v>
      </c>
      <c r="J268" s="130">
        <f t="shared" si="78"/>
        <v>0</v>
      </c>
    </row>
    <row r="269" spans="1:10" x14ac:dyDescent="0.2">
      <c r="A269" s="27"/>
      <c r="B269" s="5" t="s">
        <v>410</v>
      </c>
      <c r="C269" s="27" t="s">
        <v>260</v>
      </c>
      <c r="D269" s="26">
        <v>100</v>
      </c>
      <c r="E269" s="43">
        <v>24</v>
      </c>
      <c r="F269" s="43">
        <v>24</v>
      </c>
      <c r="G269" s="43">
        <v>24</v>
      </c>
      <c r="H269" s="130">
        <f t="shared" si="76"/>
        <v>0</v>
      </c>
      <c r="I269" s="130">
        <f t="shared" si="77"/>
        <v>0</v>
      </c>
      <c r="J269" s="130">
        <f t="shared" si="78"/>
        <v>0</v>
      </c>
    </row>
    <row r="270" spans="1:10" x14ac:dyDescent="0.2">
      <c r="A270" s="27"/>
      <c r="B270" s="5" t="s">
        <v>530</v>
      </c>
      <c r="C270" s="27" t="s">
        <v>261</v>
      </c>
      <c r="D270" s="26">
        <v>100</v>
      </c>
      <c r="E270" s="43">
        <v>24</v>
      </c>
      <c r="F270" s="43">
        <v>24</v>
      </c>
      <c r="G270" s="43">
        <v>24</v>
      </c>
      <c r="H270" s="130">
        <f t="shared" si="76"/>
        <v>0</v>
      </c>
      <c r="I270" s="130">
        <f t="shared" si="77"/>
        <v>0</v>
      </c>
      <c r="J270" s="130">
        <f t="shared" si="78"/>
        <v>0</v>
      </c>
    </row>
    <row r="271" spans="1:10" x14ac:dyDescent="0.2">
      <c r="A271" s="27"/>
      <c r="B271" s="5" t="s">
        <v>531</v>
      </c>
      <c r="C271" s="27" t="s">
        <v>262</v>
      </c>
      <c r="D271" s="26">
        <v>100</v>
      </c>
      <c r="E271" s="43">
        <v>24</v>
      </c>
      <c r="F271" s="43">
        <v>24</v>
      </c>
      <c r="G271" s="43">
        <v>24</v>
      </c>
      <c r="H271" s="130">
        <f t="shared" si="76"/>
        <v>0</v>
      </c>
      <c r="I271" s="130">
        <f t="shared" si="77"/>
        <v>0</v>
      </c>
      <c r="J271" s="130">
        <f t="shared" si="78"/>
        <v>0</v>
      </c>
    </row>
    <row r="272" spans="1:10" x14ac:dyDescent="0.2">
      <c r="A272" s="27"/>
      <c r="B272" s="5" t="s">
        <v>532</v>
      </c>
      <c r="C272" s="27" t="s">
        <v>263</v>
      </c>
      <c r="D272" s="26">
        <v>100</v>
      </c>
      <c r="E272" s="43">
        <v>24</v>
      </c>
      <c r="F272" s="43">
        <v>24</v>
      </c>
      <c r="G272" s="43">
        <v>24</v>
      </c>
      <c r="H272" s="130">
        <f>A272*E272</f>
        <v>0</v>
      </c>
      <c r="I272" s="130">
        <f>A272*F272</f>
        <v>0</v>
      </c>
      <c r="J272" s="130">
        <f>A272*G272</f>
        <v>0</v>
      </c>
    </row>
    <row r="273" spans="1:10" x14ac:dyDescent="0.2">
      <c r="A273" s="27"/>
      <c r="B273" s="5" t="s">
        <v>533</v>
      </c>
      <c r="C273" s="27" t="s">
        <v>264</v>
      </c>
      <c r="D273" s="26">
        <v>100</v>
      </c>
      <c r="E273" s="43">
        <v>24</v>
      </c>
      <c r="F273" s="43">
        <v>24</v>
      </c>
      <c r="G273" s="43">
        <v>24</v>
      </c>
      <c r="H273" s="130">
        <f>A273*E273</f>
        <v>0</v>
      </c>
      <c r="I273" s="130">
        <f>A273*F273</f>
        <v>0</v>
      </c>
      <c r="J273" s="130">
        <f>A273*G273</f>
        <v>0</v>
      </c>
    </row>
    <row r="274" spans="1:10" ht="30" x14ac:dyDescent="0.2">
      <c r="A274" s="53" t="s">
        <v>583</v>
      </c>
      <c r="B274" s="5" t="s">
        <v>53</v>
      </c>
      <c r="C274" s="23" t="s">
        <v>750</v>
      </c>
      <c r="D274" s="96" t="s">
        <v>592</v>
      </c>
      <c r="E274" s="24" t="s">
        <v>0</v>
      </c>
      <c r="F274" s="24" t="s">
        <v>560</v>
      </c>
      <c r="G274" s="24" t="s">
        <v>561</v>
      </c>
      <c r="H274" s="130"/>
      <c r="I274" s="130"/>
      <c r="J274" s="130"/>
    </row>
    <row r="275" spans="1:10" x14ac:dyDescent="0.2">
      <c r="A275" s="27"/>
      <c r="B275" s="5" t="s">
        <v>707</v>
      </c>
      <c r="C275" s="122" t="s">
        <v>708</v>
      </c>
      <c r="D275" s="26">
        <v>100</v>
      </c>
      <c r="E275" s="43">
        <v>24</v>
      </c>
      <c r="F275" s="43">
        <v>24</v>
      </c>
      <c r="G275" s="43">
        <v>24</v>
      </c>
      <c r="H275" s="130">
        <f t="shared" ref="H275" si="79">A275*E275</f>
        <v>0</v>
      </c>
      <c r="I275" s="130">
        <f t="shared" ref="I275" si="80">A275*F275</f>
        <v>0</v>
      </c>
      <c r="J275" s="130">
        <f t="shared" ref="J275" si="81">A275*G275</f>
        <v>0</v>
      </c>
    </row>
    <row r="276" spans="1:10" x14ac:dyDescent="0.2">
      <c r="A276" s="27"/>
      <c r="B276" s="5" t="s">
        <v>534</v>
      </c>
      <c r="C276" s="27" t="s">
        <v>265</v>
      </c>
      <c r="D276" s="26">
        <v>100</v>
      </c>
      <c r="E276" s="43">
        <v>24</v>
      </c>
      <c r="F276" s="43">
        <v>24</v>
      </c>
      <c r="G276" s="43">
        <v>24</v>
      </c>
      <c r="H276" s="130">
        <f t="shared" si="76"/>
        <v>0</v>
      </c>
      <c r="I276" s="130">
        <f t="shared" si="77"/>
        <v>0</v>
      </c>
      <c r="J276" s="130">
        <f t="shared" si="78"/>
        <v>0</v>
      </c>
    </row>
    <row r="277" spans="1:10" x14ac:dyDescent="0.2">
      <c r="A277" s="27"/>
      <c r="B277" s="5" t="s">
        <v>535</v>
      </c>
      <c r="C277" s="27" t="s">
        <v>266</v>
      </c>
      <c r="D277" s="26">
        <v>100</v>
      </c>
      <c r="E277" s="43">
        <v>24</v>
      </c>
      <c r="F277" s="43">
        <v>24</v>
      </c>
      <c r="G277" s="43">
        <v>24</v>
      </c>
      <c r="H277" s="130">
        <f t="shared" si="76"/>
        <v>0</v>
      </c>
      <c r="I277" s="130">
        <f t="shared" si="77"/>
        <v>0</v>
      </c>
      <c r="J277" s="130">
        <f t="shared" si="78"/>
        <v>0</v>
      </c>
    </row>
    <row r="278" spans="1:10" x14ac:dyDescent="0.2">
      <c r="A278" s="27"/>
      <c r="B278" s="5" t="s">
        <v>536</v>
      </c>
      <c r="C278" s="27" t="s">
        <v>267</v>
      </c>
      <c r="D278" s="26">
        <v>100</v>
      </c>
      <c r="E278" s="43">
        <v>24</v>
      </c>
      <c r="F278" s="43">
        <v>24</v>
      </c>
      <c r="G278" s="43">
        <v>24</v>
      </c>
      <c r="H278" s="130">
        <f t="shared" si="76"/>
        <v>0</v>
      </c>
      <c r="I278" s="130">
        <f t="shared" si="77"/>
        <v>0</v>
      </c>
      <c r="J278" s="130">
        <f t="shared" si="78"/>
        <v>0</v>
      </c>
    </row>
    <row r="279" spans="1:10" x14ac:dyDescent="0.2">
      <c r="A279" s="35"/>
      <c r="B279" s="5" t="s">
        <v>411</v>
      </c>
      <c r="C279" s="27" t="s">
        <v>122</v>
      </c>
      <c r="D279" s="26">
        <v>1000</v>
      </c>
      <c r="E279" s="43">
        <v>30</v>
      </c>
      <c r="F279" s="43">
        <v>30</v>
      </c>
      <c r="G279" s="43">
        <v>30</v>
      </c>
      <c r="H279" s="130">
        <f t="shared" si="76"/>
        <v>0</v>
      </c>
      <c r="I279" s="130">
        <f t="shared" si="77"/>
        <v>0</v>
      </c>
      <c r="J279" s="130">
        <f t="shared" si="78"/>
        <v>0</v>
      </c>
    </row>
    <row r="280" spans="1:10" x14ac:dyDescent="0.2">
      <c r="A280" s="35"/>
      <c r="B280" s="5"/>
      <c r="C280" s="6" t="s">
        <v>635</v>
      </c>
      <c r="D280" s="26"/>
      <c r="E280" s="43"/>
      <c r="F280" s="8" t="s">
        <v>593</v>
      </c>
      <c r="G280" s="43"/>
      <c r="H280" s="130"/>
      <c r="I280" s="130"/>
      <c r="J280" s="130"/>
    </row>
    <row r="281" spans="1:10" x14ac:dyDescent="0.2">
      <c r="A281" s="35"/>
      <c r="B281" s="5" t="s">
        <v>412</v>
      </c>
      <c r="C281" s="27" t="s">
        <v>16</v>
      </c>
      <c r="D281" s="26">
        <v>1</v>
      </c>
      <c r="E281" s="43">
        <v>33.25</v>
      </c>
      <c r="F281" s="43">
        <v>33.25</v>
      </c>
      <c r="G281" s="43">
        <v>33.25</v>
      </c>
      <c r="H281" s="130">
        <f>A281*E281</f>
        <v>0</v>
      </c>
      <c r="I281" s="130">
        <f>A281*F281</f>
        <v>0</v>
      </c>
      <c r="J281" s="130">
        <f>A281*G281</f>
        <v>0</v>
      </c>
    </row>
    <row r="282" spans="1:10" x14ac:dyDescent="0.2">
      <c r="A282" s="35"/>
      <c r="B282" s="5" t="s">
        <v>413</v>
      </c>
      <c r="C282" s="27" t="s">
        <v>17</v>
      </c>
      <c r="D282" s="26">
        <v>1</v>
      </c>
      <c r="E282" s="43">
        <v>160.35</v>
      </c>
      <c r="F282" s="43">
        <v>160.35</v>
      </c>
      <c r="G282" s="43">
        <v>160.35</v>
      </c>
      <c r="H282" s="130">
        <f>A282*E282</f>
        <v>0</v>
      </c>
      <c r="I282" s="130">
        <f>A282*F282</f>
        <v>0</v>
      </c>
      <c r="J282" s="130">
        <f>A282*G282</f>
        <v>0</v>
      </c>
    </row>
    <row r="283" spans="1:10" x14ac:dyDescent="0.2">
      <c r="A283" s="30"/>
      <c r="B283" s="109"/>
      <c r="C283" s="6" t="s">
        <v>578</v>
      </c>
      <c r="D283" s="26"/>
      <c r="E283" s="27"/>
      <c r="F283" s="8" t="s">
        <v>593</v>
      </c>
      <c r="G283" s="27"/>
      <c r="H283" s="130"/>
      <c r="I283" s="130"/>
      <c r="J283" s="130"/>
    </row>
    <row r="284" spans="1:10" x14ac:dyDescent="0.2">
      <c r="A284" s="124"/>
      <c r="B284" s="109" t="s">
        <v>709</v>
      </c>
      <c r="C284" s="125" t="s">
        <v>710</v>
      </c>
      <c r="D284" s="26">
        <v>1</v>
      </c>
      <c r="E284" s="43">
        <v>85</v>
      </c>
      <c r="F284" s="43">
        <v>85</v>
      </c>
      <c r="G284" s="43">
        <v>85</v>
      </c>
      <c r="H284" s="130">
        <f t="shared" ref="H284:H285" si="82">A284*E284</f>
        <v>0</v>
      </c>
      <c r="I284" s="130">
        <f t="shared" ref="I284:I285" si="83">A284*F284</f>
        <v>0</v>
      </c>
      <c r="J284" s="130">
        <f t="shared" ref="J284:J285" si="84">A284*G284</f>
        <v>0</v>
      </c>
    </row>
    <row r="285" spans="1:10" x14ac:dyDescent="0.2">
      <c r="A285" s="124"/>
      <c r="B285" s="109" t="s">
        <v>711</v>
      </c>
      <c r="C285" s="125" t="s">
        <v>712</v>
      </c>
      <c r="D285" s="26">
        <v>1</v>
      </c>
      <c r="E285" s="43">
        <v>70</v>
      </c>
      <c r="F285" s="43">
        <v>70</v>
      </c>
      <c r="G285" s="43">
        <v>70</v>
      </c>
      <c r="H285" s="130">
        <f t="shared" si="82"/>
        <v>0</v>
      </c>
      <c r="I285" s="130">
        <f t="shared" si="83"/>
        <v>0</v>
      </c>
      <c r="J285" s="130">
        <f t="shared" si="84"/>
        <v>0</v>
      </c>
    </row>
    <row r="286" spans="1:10" x14ac:dyDescent="0.2">
      <c r="A286" s="134"/>
      <c r="B286" s="111" t="s">
        <v>627</v>
      </c>
      <c r="C286" s="108" t="s">
        <v>123</v>
      </c>
      <c r="D286" s="26">
        <v>1</v>
      </c>
      <c r="E286" s="43">
        <v>75</v>
      </c>
      <c r="F286" s="43">
        <v>75</v>
      </c>
      <c r="G286" s="43">
        <v>75</v>
      </c>
      <c r="H286" s="130">
        <f t="shared" ref="H286:H307" si="85">A286*E286</f>
        <v>0</v>
      </c>
      <c r="I286" s="130">
        <f t="shared" ref="I286:I307" si="86">A286*F286</f>
        <v>0</v>
      </c>
      <c r="J286" s="130">
        <f t="shared" ref="J286:J307" si="87">A286*G286</f>
        <v>0</v>
      </c>
    </row>
    <row r="287" spans="1:10" x14ac:dyDescent="0.2">
      <c r="A287" s="134"/>
      <c r="B287" s="111" t="s">
        <v>628</v>
      </c>
      <c r="C287" s="108" t="s">
        <v>187</v>
      </c>
      <c r="D287" s="26">
        <v>1</v>
      </c>
      <c r="E287" s="43">
        <v>60</v>
      </c>
      <c r="F287" s="43">
        <v>60</v>
      </c>
      <c r="G287" s="43">
        <v>60</v>
      </c>
      <c r="H287" s="130">
        <f t="shared" si="85"/>
        <v>0</v>
      </c>
      <c r="I287" s="130">
        <f t="shared" si="86"/>
        <v>0</v>
      </c>
      <c r="J287" s="130">
        <f t="shared" si="87"/>
        <v>0</v>
      </c>
    </row>
    <row r="288" spans="1:10" x14ac:dyDescent="0.2">
      <c r="A288" s="134"/>
      <c r="B288" s="111" t="s">
        <v>629</v>
      </c>
      <c r="C288" s="108" t="s">
        <v>285</v>
      </c>
      <c r="D288" s="26">
        <v>1</v>
      </c>
      <c r="E288" s="43">
        <v>65</v>
      </c>
      <c r="F288" s="43">
        <v>65</v>
      </c>
      <c r="G288" s="43">
        <v>65</v>
      </c>
      <c r="H288" s="130">
        <f t="shared" si="85"/>
        <v>0</v>
      </c>
      <c r="I288" s="130">
        <f t="shared" si="86"/>
        <v>0</v>
      </c>
      <c r="J288" s="130">
        <f t="shared" si="87"/>
        <v>0</v>
      </c>
    </row>
    <row r="289" spans="1:10" x14ac:dyDescent="0.2">
      <c r="A289" s="134"/>
      <c r="B289" s="111" t="s">
        <v>630</v>
      </c>
      <c r="C289" s="108" t="s">
        <v>124</v>
      </c>
      <c r="D289" s="26">
        <v>1</v>
      </c>
      <c r="E289" s="43">
        <v>70</v>
      </c>
      <c r="F289" s="43">
        <v>70</v>
      </c>
      <c r="G289" s="43">
        <v>70</v>
      </c>
      <c r="H289" s="130">
        <f t="shared" si="85"/>
        <v>0</v>
      </c>
      <c r="I289" s="130">
        <f t="shared" si="86"/>
        <v>0</v>
      </c>
      <c r="J289" s="130">
        <f t="shared" si="87"/>
        <v>0</v>
      </c>
    </row>
    <row r="290" spans="1:10" x14ac:dyDescent="0.2">
      <c r="A290" s="134"/>
      <c r="B290" s="111" t="s">
        <v>631</v>
      </c>
      <c r="C290" s="108" t="s">
        <v>125</v>
      </c>
      <c r="D290" s="26">
        <v>1</v>
      </c>
      <c r="E290" s="43">
        <v>60</v>
      </c>
      <c r="F290" s="43">
        <v>60</v>
      </c>
      <c r="G290" s="43">
        <v>60</v>
      </c>
      <c r="H290" s="130">
        <f t="shared" si="85"/>
        <v>0</v>
      </c>
      <c r="I290" s="130">
        <f t="shared" si="86"/>
        <v>0</v>
      </c>
      <c r="J290" s="130">
        <f t="shared" si="87"/>
        <v>0</v>
      </c>
    </row>
    <row r="291" spans="1:10" x14ac:dyDescent="0.2">
      <c r="A291" s="134"/>
      <c r="B291" s="111" t="s">
        <v>633</v>
      </c>
      <c r="C291" s="108" t="s">
        <v>634</v>
      </c>
      <c r="D291" s="26">
        <v>1</v>
      </c>
      <c r="E291" s="43">
        <v>35</v>
      </c>
      <c r="F291" s="43">
        <v>35</v>
      </c>
      <c r="G291" s="43">
        <v>35</v>
      </c>
      <c r="H291" s="130">
        <f t="shared" si="85"/>
        <v>0</v>
      </c>
      <c r="I291" s="130">
        <f t="shared" si="86"/>
        <v>0</v>
      </c>
      <c r="J291" s="130">
        <f t="shared" si="87"/>
        <v>0</v>
      </c>
    </row>
    <row r="292" spans="1:10" x14ac:dyDescent="0.2">
      <c r="A292" s="134"/>
      <c r="B292" s="111" t="s">
        <v>632</v>
      </c>
      <c r="C292" s="108" t="s">
        <v>176</v>
      </c>
      <c r="D292" s="26">
        <v>1</v>
      </c>
      <c r="E292" s="43">
        <v>35</v>
      </c>
      <c r="F292" s="43">
        <v>35</v>
      </c>
      <c r="G292" s="43">
        <v>35</v>
      </c>
      <c r="H292" s="130">
        <f t="shared" si="85"/>
        <v>0</v>
      </c>
      <c r="I292" s="130">
        <f t="shared" si="86"/>
        <v>0</v>
      </c>
      <c r="J292" s="130">
        <f t="shared" si="87"/>
        <v>0</v>
      </c>
    </row>
    <row r="293" spans="1:10" x14ac:dyDescent="0.2">
      <c r="A293" s="134"/>
      <c r="B293" s="111" t="s">
        <v>626</v>
      </c>
      <c r="C293" s="108" t="s">
        <v>126</v>
      </c>
      <c r="D293" s="26">
        <v>1</v>
      </c>
      <c r="E293" s="43">
        <v>75</v>
      </c>
      <c r="F293" s="43">
        <v>75</v>
      </c>
      <c r="G293" s="43">
        <v>75</v>
      </c>
      <c r="H293" s="130">
        <f t="shared" si="85"/>
        <v>0</v>
      </c>
      <c r="I293" s="130">
        <f t="shared" si="86"/>
        <v>0</v>
      </c>
      <c r="J293" s="130">
        <f t="shared" si="87"/>
        <v>0</v>
      </c>
    </row>
    <row r="294" spans="1:10" x14ac:dyDescent="0.2">
      <c r="A294" s="35"/>
      <c r="B294" s="110" t="s">
        <v>415</v>
      </c>
      <c r="C294" s="27" t="s">
        <v>96</v>
      </c>
      <c r="D294" s="26">
        <v>1</v>
      </c>
      <c r="E294" s="43">
        <v>13</v>
      </c>
      <c r="F294" s="43">
        <v>13</v>
      </c>
      <c r="G294" s="43">
        <v>13</v>
      </c>
      <c r="H294" s="130">
        <f t="shared" si="85"/>
        <v>0</v>
      </c>
      <c r="I294" s="130">
        <f t="shared" si="86"/>
        <v>0</v>
      </c>
      <c r="J294" s="130">
        <f t="shared" si="87"/>
        <v>0</v>
      </c>
    </row>
    <row r="295" spans="1:10" x14ac:dyDescent="0.2">
      <c r="A295" s="35"/>
      <c r="B295" s="5" t="s">
        <v>416</v>
      </c>
      <c r="C295" s="27" t="s">
        <v>97</v>
      </c>
      <c r="D295" s="26">
        <v>1</v>
      </c>
      <c r="E295" s="43">
        <v>13</v>
      </c>
      <c r="F295" s="43">
        <v>13</v>
      </c>
      <c r="G295" s="43">
        <v>13</v>
      </c>
      <c r="H295" s="130">
        <f t="shared" si="85"/>
        <v>0</v>
      </c>
      <c r="I295" s="130">
        <f t="shared" si="86"/>
        <v>0</v>
      </c>
      <c r="J295" s="130">
        <f t="shared" si="87"/>
        <v>0</v>
      </c>
    </row>
    <row r="296" spans="1:10" x14ac:dyDescent="0.2">
      <c r="A296" s="35"/>
      <c r="B296" s="5" t="s">
        <v>417</v>
      </c>
      <c r="C296" s="29" t="s">
        <v>203</v>
      </c>
      <c r="D296" s="26">
        <v>1</v>
      </c>
      <c r="E296" s="43">
        <v>160</v>
      </c>
      <c r="F296" s="43">
        <v>160</v>
      </c>
      <c r="G296" s="43">
        <v>160</v>
      </c>
      <c r="H296" s="130">
        <f t="shared" si="85"/>
        <v>0</v>
      </c>
      <c r="I296" s="130">
        <f t="shared" si="86"/>
        <v>0</v>
      </c>
      <c r="J296" s="130">
        <f t="shared" si="87"/>
        <v>0</v>
      </c>
    </row>
    <row r="297" spans="1:10" x14ac:dyDescent="0.2">
      <c r="A297" s="35"/>
      <c r="B297" s="5" t="s">
        <v>418</v>
      </c>
      <c r="C297" s="29" t="s">
        <v>202</v>
      </c>
      <c r="D297" s="26">
        <v>1</v>
      </c>
      <c r="E297" s="43">
        <v>160</v>
      </c>
      <c r="F297" s="43">
        <v>160</v>
      </c>
      <c r="G297" s="43">
        <v>160</v>
      </c>
      <c r="H297" s="130">
        <f t="shared" si="85"/>
        <v>0</v>
      </c>
      <c r="I297" s="130">
        <f t="shared" si="86"/>
        <v>0</v>
      </c>
      <c r="J297" s="130">
        <f t="shared" si="87"/>
        <v>0</v>
      </c>
    </row>
    <row r="298" spans="1:10" x14ac:dyDescent="0.2">
      <c r="A298" s="35"/>
      <c r="B298" s="5"/>
      <c r="C298" s="6" t="s">
        <v>82</v>
      </c>
      <c r="D298" s="26"/>
      <c r="E298" s="43"/>
      <c r="F298" s="43"/>
      <c r="G298" s="43"/>
      <c r="H298" s="130">
        <f t="shared" si="85"/>
        <v>0</v>
      </c>
      <c r="I298" s="130">
        <f t="shared" si="86"/>
        <v>0</v>
      </c>
      <c r="J298" s="130">
        <f t="shared" si="87"/>
        <v>0</v>
      </c>
    </row>
    <row r="299" spans="1:10" x14ac:dyDescent="0.2">
      <c r="A299" s="27"/>
      <c r="B299" s="5" t="s">
        <v>419</v>
      </c>
      <c r="C299" s="27" t="s">
        <v>228</v>
      </c>
      <c r="D299" s="26">
        <v>1</v>
      </c>
      <c r="E299" s="43">
        <v>15</v>
      </c>
      <c r="F299" s="43">
        <v>15</v>
      </c>
      <c r="G299" s="43">
        <v>15</v>
      </c>
      <c r="H299" s="130">
        <f t="shared" si="85"/>
        <v>0</v>
      </c>
      <c r="I299" s="130">
        <f t="shared" si="86"/>
        <v>0</v>
      </c>
      <c r="J299" s="130">
        <f t="shared" si="87"/>
        <v>0</v>
      </c>
    </row>
    <row r="300" spans="1:10" x14ac:dyDescent="0.2">
      <c r="A300" s="35"/>
      <c r="B300" s="5" t="s">
        <v>420</v>
      </c>
      <c r="C300" s="27" t="s">
        <v>230</v>
      </c>
      <c r="D300" s="26">
        <v>1</v>
      </c>
      <c r="E300" s="43">
        <v>15</v>
      </c>
      <c r="F300" s="43">
        <v>15</v>
      </c>
      <c r="G300" s="43">
        <v>15</v>
      </c>
      <c r="H300" s="130">
        <f t="shared" si="85"/>
        <v>0</v>
      </c>
      <c r="I300" s="130">
        <f t="shared" si="86"/>
        <v>0</v>
      </c>
      <c r="J300" s="130">
        <f t="shared" si="87"/>
        <v>0</v>
      </c>
    </row>
    <row r="301" spans="1:10" x14ac:dyDescent="0.2">
      <c r="A301" s="35"/>
      <c r="B301" s="5" t="s">
        <v>421</v>
      </c>
      <c r="C301" s="27" t="s">
        <v>149</v>
      </c>
      <c r="D301" s="26">
        <v>1</v>
      </c>
      <c r="E301" s="43">
        <v>15</v>
      </c>
      <c r="F301" s="43">
        <v>15</v>
      </c>
      <c r="G301" s="43">
        <v>15</v>
      </c>
      <c r="H301" s="130">
        <f t="shared" si="85"/>
        <v>0</v>
      </c>
      <c r="I301" s="130">
        <f t="shared" si="86"/>
        <v>0</v>
      </c>
      <c r="J301" s="130">
        <f t="shared" si="87"/>
        <v>0</v>
      </c>
    </row>
    <row r="302" spans="1:10" x14ac:dyDescent="0.2">
      <c r="A302" s="35"/>
      <c r="B302" s="5" t="s">
        <v>422</v>
      </c>
      <c r="C302" s="27" t="s">
        <v>231</v>
      </c>
      <c r="D302" s="26">
        <v>1</v>
      </c>
      <c r="E302" s="43">
        <v>15</v>
      </c>
      <c r="F302" s="43">
        <v>15</v>
      </c>
      <c r="G302" s="43">
        <v>15</v>
      </c>
      <c r="H302" s="130">
        <f t="shared" si="85"/>
        <v>0</v>
      </c>
      <c r="I302" s="130">
        <f t="shared" si="86"/>
        <v>0</v>
      </c>
      <c r="J302" s="130">
        <f t="shared" si="87"/>
        <v>0</v>
      </c>
    </row>
    <row r="303" spans="1:10" x14ac:dyDescent="0.2">
      <c r="A303" s="35"/>
      <c r="B303" s="5" t="s">
        <v>569</v>
      </c>
      <c r="C303" s="27" t="s">
        <v>570</v>
      </c>
      <c r="D303" s="26">
        <v>1</v>
      </c>
      <c r="E303" s="43">
        <v>15</v>
      </c>
      <c r="F303" s="43">
        <v>15</v>
      </c>
      <c r="G303" s="43">
        <v>15</v>
      </c>
      <c r="H303" s="130">
        <f t="shared" si="85"/>
        <v>0</v>
      </c>
      <c r="I303" s="130">
        <f t="shared" si="86"/>
        <v>0</v>
      </c>
      <c r="J303" s="130">
        <f t="shared" si="87"/>
        <v>0</v>
      </c>
    </row>
    <row r="304" spans="1:10" x14ac:dyDescent="0.2">
      <c r="A304" s="35"/>
      <c r="B304" s="5" t="s">
        <v>713</v>
      </c>
      <c r="C304" s="122" t="s">
        <v>150</v>
      </c>
      <c r="D304" s="26">
        <v>1</v>
      </c>
      <c r="E304" s="43">
        <v>15</v>
      </c>
      <c r="F304" s="43">
        <v>15</v>
      </c>
      <c r="G304" s="43">
        <v>15</v>
      </c>
      <c r="H304" s="130">
        <f t="shared" si="85"/>
        <v>0</v>
      </c>
      <c r="I304" s="130">
        <f t="shared" si="86"/>
        <v>0</v>
      </c>
      <c r="J304" s="130">
        <f t="shared" si="87"/>
        <v>0</v>
      </c>
    </row>
    <row r="305" spans="1:10" x14ac:dyDescent="0.2">
      <c r="A305" s="35"/>
      <c r="B305" s="5" t="s">
        <v>423</v>
      </c>
      <c r="C305" s="27" t="s">
        <v>104</v>
      </c>
      <c r="D305" s="26">
        <v>1</v>
      </c>
      <c r="E305" s="43">
        <v>17</v>
      </c>
      <c r="F305" s="43">
        <v>17</v>
      </c>
      <c r="G305" s="43">
        <v>17</v>
      </c>
      <c r="H305" s="130">
        <f t="shared" si="85"/>
        <v>0</v>
      </c>
      <c r="I305" s="130">
        <f t="shared" si="86"/>
        <v>0</v>
      </c>
      <c r="J305" s="130">
        <f t="shared" si="87"/>
        <v>0</v>
      </c>
    </row>
    <row r="306" spans="1:10" x14ac:dyDescent="0.2">
      <c r="A306" s="35"/>
      <c r="B306" s="5" t="s">
        <v>424</v>
      </c>
      <c r="C306" s="27" t="s">
        <v>105</v>
      </c>
      <c r="D306" s="26">
        <v>1</v>
      </c>
      <c r="E306" s="43">
        <v>17</v>
      </c>
      <c r="F306" s="43">
        <v>17</v>
      </c>
      <c r="G306" s="43">
        <v>17</v>
      </c>
      <c r="H306" s="130">
        <f t="shared" si="85"/>
        <v>0</v>
      </c>
      <c r="I306" s="130">
        <f t="shared" si="86"/>
        <v>0</v>
      </c>
      <c r="J306" s="130">
        <f t="shared" si="87"/>
        <v>0</v>
      </c>
    </row>
    <row r="307" spans="1:10" x14ac:dyDescent="0.2">
      <c r="A307" s="35"/>
      <c r="B307" s="5" t="s">
        <v>425</v>
      </c>
      <c r="C307" s="27" t="s">
        <v>218</v>
      </c>
      <c r="D307" s="26">
        <v>1</v>
      </c>
      <c r="E307" s="43">
        <v>17</v>
      </c>
      <c r="F307" s="43">
        <v>17</v>
      </c>
      <c r="G307" s="43">
        <v>17</v>
      </c>
      <c r="H307" s="130">
        <f t="shared" si="85"/>
        <v>0</v>
      </c>
      <c r="I307" s="130">
        <f t="shared" si="86"/>
        <v>0</v>
      </c>
      <c r="J307" s="130">
        <f t="shared" si="87"/>
        <v>0</v>
      </c>
    </row>
    <row r="308" spans="1:10" x14ac:dyDescent="0.2">
      <c r="A308" s="35"/>
      <c r="B308" s="5" t="s">
        <v>426</v>
      </c>
      <c r="C308" s="27" t="s">
        <v>106</v>
      </c>
      <c r="D308" s="26">
        <v>1</v>
      </c>
      <c r="E308" s="43">
        <v>17</v>
      </c>
      <c r="F308" s="43">
        <v>17</v>
      </c>
      <c r="G308" s="43">
        <v>17</v>
      </c>
      <c r="H308" s="130">
        <f>A308*E308</f>
        <v>0</v>
      </c>
      <c r="I308" s="130">
        <f>A308*F308</f>
        <v>0</v>
      </c>
      <c r="J308" s="130">
        <f>A308*G308</f>
        <v>0</v>
      </c>
    </row>
    <row r="309" spans="1:10" x14ac:dyDescent="0.2">
      <c r="A309" s="35"/>
      <c r="B309" s="5" t="s">
        <v>103</v>
      </c>
      <c r="C309" s="27" t="s">
        <v>127</v>
      </c>
      <c r="D309" s="26">
        <v>5</v>
      </c>
      <c r="E309" s="43">
        <v>5</v>
      </c>
      <c r="F309" s="43">
        <v>5</v>
      </c>
      <c r="G309" s="43">
        <v>5</v>
      </c>
      <c r="H309" s="130">
        <f>A309*E309</f>
        <v>0</v>
      </c>
      <c r="I309" s="130">
        <f>A309*F309</f>
        <v>0</v>
      </c>
      <c r="J309" s="130">
        <f>A309*G309</f>
        <v>0</v>
      </c>
    </row>
    <row r="310" spans="1:10" ht="30" x14ac:dyDescent="0.2">
      <c r="A310" s="53" t="s">
        <v>583</v>
      </c>
      <c r="B310" s="5" t="s">
        <v>53</v>
      </c>
      <c r="C310" s="23" t="s">
        <v>750</v>
      </c>
      <c r="D310" s="96" t="s">
        <v>592</v>
      </c>
      <c r="E310" s="24" t="s">
        <v>0</v>
      </c>
      <c r="F310" s="24" t="s">
        <v>560</v>
      </c>
      <c r="G310" s="24" t="s">
        <v>561</v>
      </c>
      <c r="H310" s="130"/>
      <c r="I310" s="130"/>
      <c r="J310" s="130"/>
    </row>
    <row r="311" spans="1:10" x14ac:dyDescent="0.2">
      <c r="A311" s="35"/>
      <c r="B311" s="5"/>
      <c r="C311" s="6" t="s">
        <v>235</v>
      </c>
      <c r="D311" s="26"/>
      <c r="E311" s="43"/>
      <c r="F311" s="8" t="s">
        <v>593</v>
      </c>
      <c r="G311" s="43"/>
      <c r="H311" s="130"/>
      <c r="I311" s="130"/>
      <c r="J311" s="130"/>
    </row>
    <row r="312" spans="1:10" x14ac:dyDescent="0.2">
      <c r="A312" s="35"/>
      <c r="B312" s="5" t="s">
        <v>427</v>
      </c>
      <c r="C312" s="27" t="s">
        <v>130</v>
      </c>
      <c r="D312" s="26">
        <v>100</v>
      </c>
      <c r="E312" s="43">
        <v>84</v>
      </c>
      <c r="F312" s="43">
        <v>81.48</v>
      </c>
      <c r="G312" s="43">
        <v>78.959999999999994</v>
      </c>
      <c r="H312" s="130">
        <f t="shared" ref="H312:H320" si="88">A312*E312</f>
        <v>0</v>
      </c>
      <c r="I312" s="130">
        <f t="shared" ref="I312:I320" si="89">A312*F312</f>
        <v>0</v>
      </c>
      <c r="J312" s="130">
        <f t="shared" ref="J312:J320" si="90">A312*G312</f>
        <v>0</v>
      </c>
    </row>
    <row r="313" spans="1:10" x14ac:dyDescent="0.2">
      <c r="A313" s="35"/>
      <c r="B313" s="5" t="s">
        <v>428</v>
      </c>
      <c r="C313" s="27" t="s">
        <v>131</v>
      </c>
      <c r="D313" s="26">
        <v>100</v>
      </c>
      <c r="E313" s="43">
        <v>91</v>
      </c>
      <c r="F313" s="43">
        <v>88.27</v>
      </c>
      <c r="G313" s="43">
        <v>85.54</v>
      </c>
      <c r="H313" s="130">
        <f t="shared" si="88"/>
        <v>0</v>
      </c>
      <c r="I313" s="130">
        <f t="shared" si="89"/>
        <v>0</v>
      </c>
      <c r="J313" s="130">
        <f t="shared" si="90"/>
        <v>0</v>
      </c>
    </row>
    <row r="314" spans="1:10" x14ac:dyDescent="0.2">
      <c r="A314" s="35"/>
      <c r="B314" s="5" t="s">
        <v>429</v>
      </c>
      <c r="C314" s="27" t="s">
        <v>132</v>
      </c>
      <c r="D314" s="26">
        <v>100</v>
      </c>
      <c r="E314" s="43">
        <v>111</v>
      </c>
      <c r="F314" s="43">
        <v>107.67</v>
      </c>
      <c r="G314" s="43">
        <v>104.34</v>
      </c>
      <c r="H314" s="130">
        <f t="shared" si="88"/>
        <v>0</v>
      </c>
      <c r="I314" s="130">
        <f t="shared" si="89"/>
        <v>0</v>
      </c>
      <c r="J314" s="130">
        <f t="shared" si="90"/>
        <v>0</v>
      </c>
    </row>
    <row r="315" spans="1:10" x14ac:dyDescent="0.2">
      <c r="A315" s="35"/>
      <c r="B315" s="5" t="s">
        <v>430</v>
      </c>
      <c r="C315" s="27" t="s">
        <v>133</v>
      </c>
      <c r="D315" s="26">
        <v>50</v>
      </c>
      <c r="E315" s="43">
        <v>69</v>
      </c>
      <c r="F315" s="43">
        <v>66.930000000000007</v>
      </c>
      <c r="G315" s="43">
        <v>64.86</v>
      </c>
      <c r="H315" s="130">
        <f t="shared" si="88"/>
        <v>0</v>
      </c>
      <c r="I315" s="130">
        <f t="shared" si="89"/>
        <v>0</v>
      </c>
      <c r="J315" s="130">
        <f t="shared" si="90"/>
        <v>0</v>
      </c>
    </row>
    <row r="316" spans="1:10" x14ac:dyDescent="0.2">
      <c r="A316" s="35"/>
      <c r="B316" s="5" t="s">
        <v>431</v>
      </c>
      <c r="C316" s="27" t="s">
        <v>134</v>
      </c>
      <c r="D316" s="26">
        <v>50</v>
      </c>
      <c r="E316" s="43">
        <v>86</v>
      </c>
      <c r="F316" s="43">
        <v>83.42</v>
      </c>
      <c r="G316" s="43">
        <v>80.84</v>
      </c>
      <c r="H316" s="130">
        <f t="shared" si="88"/>
        <v>0</v>
      </c>
      <c r="I316" s="130">
        <f t="shared" si="89"/>
        <v>0</v>
      </c>
      <c r="J316" s="130">
        <f t="shared" si="90"/>
        <v>0</v>
      </c>
    </row>
    <row r="317" spans="1:10" x14ac:dyDescent="0.2">
      <c r="A317" s="35"/>
      <c r="B317" s="5" t="s">
        <v>432</v>
      </c>
      <c r="C317" s="27" t="s">
        <v>135</v>
      </c>
      <c r="D317" s="26">
        <v>50</v>
      </c>
      <c r="E317" s="43">
        <v>114</v>
      </c>
      <c r="F317" s="43">
        <v>110.58</v>
      </c>
      <c r="G317" s="43">
        <v>107.16</v>
      </c>
      <c r="H317" s="130">
        <f t="shared" si="88"/>
        <v>0</v>
      </c>
      <c r="I317" s="130">
        <f t="shared" si="89"/>
        <v>0</v>
      </c>
      <c r="J317" s="130">
        <f t="shared" si="90"/>
        <v>0</v>
      </c>
    </row>
    <row r="318" spans="1:10" x14ac:dyDescent="0.2">
      <c r="A318" s="35"/>
      <c r="B318" s="5" t="s">
        <v>433</v>
      </c>
      <c r="C318" s="27" t="s">
        <v>136</v>
      </c>
      <c r="D318" s="26">
        <v>50</v>
      </c>
      <c r="E318" s="43">
        <v>130</v>
      </c>
      <c r="F318" s="43">
        <v>126.1</v>
      </c>
      <c r="G318" s="43">
        <v>122.2</v>
      </c>
      <c r="H318" s="130">
        <f t="shared" si="88"/>
        <v>0</v>
      </c>
      <c r="I318" s="130">
        <f t="shared" si="89"/>
        <v>0</v>
      </c>
      <c r="J318" s="130">
        <f t="shared" si="90"/>
        <v>0</v>
      </c>
    </row>
    <row r="319" spans="1:10" x14ac:dyDescent="0.2">
      <c r="A319" s="35"/>
      <c r="B319" s="5" t="s">
        <v>434</v>
      </c>
      <c r="C319" s="27" t="s">
        <v>137</v>
      </c>
      <c r="D319" s="26">
        <v>50</v>
      </c>
      <c r="E319" s="43">
        <v>165</v>
      </c>
      <c r="F319" s="43">
        <v>160.05000000000001</v>
      </c>
      <c r="G319" s="43">
        <v>155.1</v>
      </c>
      <c r="H319" s="130">
        <f t="shared" si="88"/>
        <v>0</v>
      </c>
      <c r="I319" s="130">
        <f t="shared" si="89"/>
        <v>0</v>
      </c>
      <c r="J319" s="130">
        <f t="shared" si="90"/>
        <v>0</v>
      </c>
    </row>
    <row r="320" spans="1:10" x14ac:dyDescent="0.2">
      <c r="A320" s="35"/>
      <c r="B320" s="5" t="s">
        <v>435</v>
      </c>
      <c r="C320" s="27" t="s">
        <v>138</v>
      </c>
      <c r="D320" s="26">
        <v>25</v>
      </c>
      <c r="E320" s="43">
        <v>207</v>
      </c>
      <c r="F320" s="43">
        <v>200.79</v>
      </c>
      <c r="G320" s="43">
        <v>194.58</v>
      </c>
      <c r="H320" s="130">
        <f t="shared" si="88"/>
        <v>0</v>
      </c>
      <c r="I320" s="130">
        <f t="shared" si="89"/>
        <v>0</v>
      </c>
      <c r="J320" s="130">
        <f t="shared" si="90"/>
        <v>0</v>
      </c>
    </row>
    <row r="321" spans="1:10" x14ac:dyDescent="0.2">
      <c r="A321" s="35"/>
      <c r="B321" s="5" t="s">
        <v>436</v>
      </c>
      <c r="C321" s="27" t="s">
        <v>139</v>
      </c>
      <c r="D321" s="26">
        <v>15</v>
      </c>
      <c r="E321" s="43">
        <v>193</v>
      </c>
      <c r="F321" s="43">
        <v>187.21</v>
      </c>
      <c r="G321" s="43">
        <v>181.42</v>
      </c>
      <c r="H321" s="130">
        <f t="shared" ref="H321:H328" si="91">A321*E321</f>
        <v>0</v>
      </c>
      <c r="I321" s="130">
        <f t="shared" ref="I321:I328" si="92">A321*F321</f>
        <v>0</v>
      </c>
      <c r="J321" s="130">
        <f t="shared" ref="J321:J328" si="93">A321*G321</f>
        <v>0</v>
      </c>
    </row>
    <row r="322" spans="1:10" x14ac:dyDescent="0.2">
      <c r="A322" s="35"/>
      <c r="B322" s="5" t="s">
        <v>437</v>
      </c>
      <c r="C322" s="27" t="s">
        <v>99</v>
      </c>
      <c r="D322" s="26">
        <v>25</v>
      </c>
      <c r="E322" s="43">
        <v>117</v>
      </c>
      <c r="F322" s="43">
        <v>113.49</v>
      </c>
      <c r="G322" s="43">
        <v>109.98</v>
      </c>
      <c r="H322" s="130">
        <f t="shared" si="91"/>
        <v>0</v>
      </c>
      <c r="I322" s="130">
        <f t="shared" si="92"/>
        <v>0</v>
      </c>
      <c r="J322" s="130">
        <f t="shared" si="93"/>
        <v>0</v>
      </c>
    </row>
    <row r="323" spans="1:10" x14ac:dyDescent="0.2">
      <c r="A323" s="35"/>
      <c r="B323" s="5" t="s">
        <v>438</v>
      </c>
      <c r="C323" s="27" t="s">
        <v>186</v>
      </c>
      <c r="D323" s="26">
        <v>25</v>
      </c>
      <c r="E323" s="43">
        <v>122</v>
      </c>
      <c r="F323" s="43">
        <v>118.34</v>
      </c>
      <c r="G323" s="43">
        <v>114.68</v>
      </c>
      <c r="H323" s="130">
        <f t="shared" si="91"/>
        <v>0</v>
      </c>
      <c r="I323" s="130">
        <f t="shared" si="92"/>
        <v>0</v>
      </c>
      <c r="J323" s="130">
        <f t="shared" si="93"/>
        <v>0</v>
      </c>
    </row>
    <row r="324" spans="1:10" x14ac:dyDescent="0.2">
      <c r="A324" s="35"/>
      <c r="B324" s="5" t="s">
        <v>439</v>
      </c>
      <c r="C324" s="27" t="s">
        <v>128</v>
      </c>
      <c r="D324" s="26">
        <v>25</v>
      </c>
      <c r="E324" s="43">
        <v>91</v>
      </c>
      <c r="F324" s="43">
        <v>88.27</v>
      </c>
      <c r="G324" s="43">
        <v>85.54</v>
      </c>
      <c r="H324" s="130">
        <f t="shared" si="91"/>
        <v>0</v>
      </c>
      <c r="I324" s="130">
        <f t="shared" si="92"/>
        <v>0</v>
      </c>
      <c r="J324" s="130">
        <f t="shared" si="93"/>
        <v>0</v>
      </c>
    </row>
    <row r="325" spans="1:10" x14ac:dyDescent="0.2">
      <c r="A325" s="35"/>
      <c r="B325" s="5" t="s">
        <v>440</v>
      </c>
      <c r="C325" s="27" t="s">
        <v>129</v>
      </c>
      <c r="D325" s="26">
        <v>25</v>
      </c>
      <c r="E325" s="43">
        <v>23</v>
      </c>
      <c r="F325" s="43">
        <v>22.31</v>
      </c>
      <c r="G325" s="43">
        <v>21.62</v>
      </c>
      <c r="H325" s="130">
        <f t="shared" si="91"/>
        <v>0</v>
      </c>
      <c r="I325" s="130">
        <f t="shared" si="92"/>
        <v>0</v>
      </c>
      <c r="J325" s="130">
        <f t="shared" si="93"/>
        <v>0</v>
      </c>
    </row>
    <row r="326" spans="1:10" x14ac:dyDescent="0.2">
      <c r="A326" s="35"/>
      <c r="B326" s="5" t="s">
        <v>537</v>
      </c>
      <c r="C326" s="27" t="s">
        <v>229</v>
      </c>
      <c r="D326" s="26">
        <v>1</v>
      </c>
      <c r="E326" s="43">
        <v>95</v>
      </c>
      <c r="F326" s="43">
        <v>95</v>
      </c>
      <c r="G326" s="43">
        <v>95</v>
      </c>
      <c r="H326" s="130">
        <f t="shared" si="91"/>
        <v>0</v>
      </c>
      <c r="I326" s="130">
        <f t="shared" si="92"/>
        <v>0</v>
      </c>
      <c r="J326" s="130">
        <f t="shared" si="93"/>
        <v>0</v>
      </c>
    </row>
    <row r="327" spans="1:10" x14ac:dyDescent="0.2">
      <c r="A327" s="35"/>
      <c r="B327" s="5" t="s">
        <v>538</v>
      </c>
      <c r="C327" s="27" t="s">
        <v>173</v>
      </c>
      <c r="D327" s="26">
        <v>1</v>
      </c>
      <c r="E327" s="43">
        <v>225</v>
      </c>
      <c r="F327" s="43">
        <v>225</v>
      </c>
      <c r="G327" s="43">
        <v>225</v>
      </c>
      <c r="H327" s="130">
        <f t="shared" si="91"/>
        <v>0</v>
      </c>
      <c r="I327" s="130">
        <f t="shared" si="92"/>
        <v>0</v>
      </c>
      <c r="J327" s="130">
        <f t="shared" si="93"/>
        <v>0</v>
      </c>
    </row>
    <row r="328" spans="1:10" x14ac:dyDescent="0.2">
      <c r="A328" s="35"/>
      <c r="B328" s="5" t="s">
        <v>441</v>
      </c>
      <c r="C328" s="27" t="s">
        <v>174</v>
      </c>
      <c r="D328" s="26">
        <v>1</v>
      </c>
      <c r="E328" s="43">
        <v>578</v>
      </c>
      <c r="F328" s="43">
        <v>578</v>
      </c>
      <c r="G328" s="43">
        <v>578</v>
      </c>
      <c r="H328" s="130">
        <f t="shared" si="91"/>
        <v>0</v>
      </c>
      <c r="I328" s="130">
        <f t="shared" si="92"/>
        <v>0</v>
      </c>
      <c r="J328" s="130">
        <f t="shared" si="93"/>
        <v>0</v>
      </c>
    </row>
    <row r="329" spans="1:10" x14ac:dyDescent="0.2">
      <c r="A329" s="35"/>
      <c r="B329" s="5"/>
      <c r="C329" s="28" t="s">
        <v>98</v>
      </c>
      <c r="D329" s="26"/>
      <c r="E329" s="43"/>
      <c r="F329" s="8" t="s">
        <v>593</v>
      </c>
      <c r="G329" s="43"/>
      <c r="H329" s="130"/>
      <c r="I329" s="130"/>
      <c r="J329" s="130"/>
    </row>
    <row r="330" spans="1:10" ht="16.5" customHeight="1" x14ac:dyDescent="0.2">
      <c r="A330" s="35"/>
      <c r="B330" s="123" t="s">
        <v>714</v>
      </c>
      <c r="C330" s="137" t="s">
        <v>715</v>
      </c>
      <c r="D330" s="26">
        <v>5</v>
      </c>
      <c r="E330" s="43">
        <v>21.75</v>
      </c>
      <c r="F330" s="43">
        <v>21.75</v>
      </c>
      <c r="G330" s="43">
        <v>21.75</v>
      </c>
      <c r="H330" s="130">
        <f>A330*E330</f>
        <v>0</v>
      </c>
      <c r="I330" s="130">
        <f>A330*F330</f>
        <v>0</v>
      </c>
      <c r="J330" s="130">
        <f>A330*G330</f>
        <v>0</v>
      </c>
    </row>
    <row r="331" spans="1:10" ht="15.75" customHeight="1" x14ac:dyDescent="0.2">
      <c r="A331" s="35"/>
      <c r="B331" s="123" t="s">
        <v>716</v>
      </c>
      <c r="C331" s="137" t="s">
        <v>717</v>
      </c>
      <c r="D331" s="26">
        <v>5</v>
      </c>
      <c r="E331" s="43">
        <v>22.98</v>
      </c>
      <c r="F331" s="43">
        <v>22.98</v>
      </c>
      <c r="G331" s="43">
        <v>22.98</v>
      </c>
      <c r="H331" s="130">
        <f>A331*E331</f>
        <v>0</v>
      </c>
      <c r="I331" s="130">
        <f>A331*F331</f>
        <v>0</v>
      </c>
      <c r="J331" s="130">
        <f>A331*G331</f>
        <v>0</v>
      </c>
    </row>
    <row r="332" spans="1:10" ht="14.25" customHeight="1" x14ac:dyDescent="0.2">
      <c r="A332" s="35"/>
      <c r="B332" s="123" t="s">
        <v>718</v>
      </c>
      <c r="C332" s="137" t="s">
        <v>719</v>
      </c>
      <c r="D332" s="26">
        <v>5</v>
      </c>
      <c r="E332" s="43">
        <v>22.98</v>
      </c>
      <c r="F332" s="43">
        <v>22.98</v>
      </c>
      <c r="G332" s="43">
        <v>22.98</v>
      </c>
      <c r="H332" s="130">
        <f>A332*E332</f>
        <v>0</v>
      </c>
      <c r="I332" s="130">
        <f>A332*F332</f>
        <v>0</v>
      </c>
      <c r="J332" s="130">
        <f>A332*G332</f>
        <v>0</v>
      </c>
    </row>
    <row r="333" spans="1:10" x14ac:dyDescent="0.2">
      <c r="A333" s="35"/>
      <c r="B333" s="123" t="s">
        <v>720</v>
      </c>
      <c r="C333" s="137" t="s">
        <v>721</v>
      </c>
      <c r="D333" s="26">
        <v>24</v>
      </c>
      <c r="E333" s="43">
        <v>16.3</v>
      </c>
      <c r="F333" s="43">
        <v>16.3</v>
      </c>
      <c r="G333" s="43">
        <v>16.3</v>
      </c>
      <c r="H333" s="130">
        <f t="shared" ref="H333:H334" si="94">A333*E333</f>
        <v>0</v>
      </c>
      <c r="I333" s="130">
        <f t="shared" ref="I333:I334" si="95">A333*F333</f>
        <v>0</v>
      </c>
      <c r="J333" s="130">
        <f t="shared" ref="J333:J334" si="96">A333*G333</f>
        <v>0</v>
      </c>
    </row>
    <row r="334" spans="1:10" ht="22.5" x14ac:dyDescent="0.2">
      <c r="A334" s="35"/>
      <c r="B334" s="147" t="s">
        <v>722</v>
      </c>
      <c r="C334" s="126" t="s">
        <v>723</v>
      </c>
      <c r="D334" s="26">
        <v>1</v>
      </c>
      <c r="E334" s="43">
        <v>6.4</v>
      </c>
      <c r="F334" s="43">
        <v>6.4</v>
      </c>
      <c r="G334" s="43">
        <v>6.4</v>
      </c>
      <c r="H334" s="130">
        <f t="shared" si="94"/>
        <v>0</v>
      </c>
      <c r="I334" s="130">
        <f t="shared" si="95"/>
        <v>0</v>
      </c>
      <c r="J334" s="130">
        <f t="shared" si="96"/>
        <v>0</v>
      </c>
    </row>
    <row r="335" spans="1:10" ht="14.25" customHeight="1" x14ac:dyDescent="0.2">
      <c r="A335" s="135"/>
      <c r="B335" s="138" t="s">
        <v>724</v>
      </c>
      <c r="C335" s="126" t="s">
        <v>725</v>
      </c>
      <c r="D335" s="26">
        <v>1</v>
      </c>
      <c r="E335" s="43">
        <v>19.649999999999999</v>
      </c>
      <c r="F335" s="43">
        <v>19.649999999999999</v>
      </c>
      <c r="G335" s="43">
        <v>19.649999999999999</v>
      </c>
      <c r="H335" s="136">
        <f t="shared" ref="H335:H342" si="97">A335*E335</f>
        <v>0</v>
      </c>
      <c r="I335" s="136">
        <f t="shared" ref="I335:I342" si="98">A335*F335</f>
        <v>0</v>
      </c>
      <c r="J335" s="136">
        <f t="shared" ref="J335:J342" si="99">A335*G335</f>
        <v>0</v>
      </c>
    </row>
    <row r="336" spans="1:10" x14ac:dyDescent="0.2">
      <c r="A336" s="35"/>
      <c r="B336" s="133" t="s">
        <v>726</v>
      </c>
      <c r="C336" s="126" t="s">
        <v>727</v>
      </c>
      <c r="D336" s="26">
        <v>1</v>
      </c>
      <c r="E336" s="43">
        <v>21.74</v>
      </c>
      <c r="F336" s="43">
        <v>21.74</v>
      </c>
      <c r="G336" s="43">
        <v>21.74</v>
      </c>
      <c r="H336" s="130">
        <f t="shared" si="97"/>
        <v>0</v>
      </c>
      <c r="I336" s="130">
        <f t="shared" si="98"/>
        <v>0</v>
      </c>
      <c r="J336" s="130">
        <f t="shared" si="99"/>
        <v>0</v>
      </c>
    </row>
    <row r="337" spans="1:10" ht="13.5" customHeight="1" x14ac:dyDescent="0.2">
      <c r="A337" s="35"/>
      <c r="B337" s="133" t="s">
        <v>728</v>
      </c>
      <c r="C337" s="126" t="s">
        <v>729</v>
      </c>
      <c r="D337" s="26">
        <v>1</v>
      </c>
      <c r="E337" s="43">
        <v>20.63</v>
      </c>
      <c r="F337" s="43">
        <v>20.63</v>
      </c>
      <c r="G337" s="43">
        <v>20.63</v>
      </c>
      <c r="H337" s="130">
        <f t="shared" si="97"/>
        <v>0</v>
      </c>
      <c r="I337" s="130">
        <f t="shared" si="98"/>
        <v>0</v>
      </c>
      <c r="J337" s="130">
        <f t="shared" si="99"/>
        <v>0</v>
      </c>
    </row>
    <row r="338" spans="1:10" ht="13.5" customHeight="1" x14ac:dyDescent="0.2">
      <c r="A338" s="35"/>
      <c r="B338" s="133" t="s">
        <v>730</v>
      </c>
      <c r="C338" s="126" t="s">
        <v>731</v>
      </c>
      <c r="D338" s="26">
        <v>1</v>
      </c>
      <c r="E338" s="43">
        <v>20.63</v>
      </c>
      <c r="F338" s="43">
        <v>20.63</v>
      </c>
      <c r="G338" s="43">
        <v>20.63</v>
      </c>
      <c r="H338" s="130">
        <f t="shared" si="97"/>
        <v>0</v>
      </c>
      <c r="I338" s="130">
        <f t="shared" si="98"/>
        <v>0</v>
      </c>
      <c r="J338" s="130">
        <f t="shared" si="99"/>
        <v>0</v>
      </c>
    </row>
    <row r="339" spans="1:10" ht="13.5" customHeight="1" x14ac:dyDescent="0.2">
      <c r="A339" s="35"/>
      <c r="B339" s="133" t="s">
        <v>732</v>
      </c>
      <c r="C339" s="126" t="s">
        <v>733</v>
      </c>
      <c r="D339" s="26">
        <v>1</v>
      </c>
      <c r="E339" s="43">
        <v>17.68</v>
      </c>
      <c r="F339" s="43">
        <v>17.68</v>
      </c>
      <c r="G339" s="43">
        <v>17.68</v>
      </c>
      <c r="H339" s="130">
        <f t="shared" ref="H339:H341" si="100">A339*E339</f>
        <v>0</v>
      </c>
      <c r="I339" s="130">
        <f t="shared" ref="I339:I341" si="101">A339*F339</f>
        <v>0</v>
      </c>
      <c r="J339" s="130">
        <f t="shared" ref="J339:J341" si="102">A339*G339</f>
        <v>0</v>
      </c>
    </row>
    <row r="340" spans="1:10" ht="13.5" customHeight="1" x14ac:dyDescent="0.2">
      <c r="A340" s="35"/>
      <c r="B340" s="133" t="s">
        <v>734</v>
      </c>
      <c r="C340" s="126" t="s">
        <v>735</v>
      </c>
      <c r="D340" s="26">
        <v>1</v>
      </c>
      <c r="E340" s="43">
        <v>18.66</v>
      </c>
      <c r="F340" s="43">
        <v>18.66</v>
      </c>
      <c r="G340" s="43">
        <v>18.66</v>
      </c>
      <c r="H340" s="130">
        <f t="shared" si="100"/>
        <v>0</v>
      </c>
      <c r="I340" s="130">
        <f t="shared" si="101"/>
        <v>0</v>
      </c>
      <c r="J340" s="130">
        <f t="shared" si="102"/>
        <v>0</v>
      </c>
    </row>
    <row r="341" spans="1:10" x14ac:dyDescent="0.2">
      <c r="A341" s="35"/>
      <c r="B341" s="37" t="s">
        <v>446</v>
      </c>
      <c r="C341" s="27" t="s">
        <v>448</v>
      </c>
      <c r="D341" s="26">
        <v>1</v>
      </c>
      <c r="E341" s="43">
        <v>31</v>
      </c>
      <c r="F341" s="43">
        <v>31</v>
      </c>
      <c r="G341" s="43">
        <v>31</v>
      </c>
      <c r="H341" s="130">
        <f t="shared" si="100"/>
        <v>0</v>
      </c>
      <c r="I341" s="130">
        <f t="shared" si="101"/>
        <v>0</v>
      </c>
      <c r="J341" s="130">
        <f t="shared" si="102"/>
        <v>0</v>
      </c>
    </row>
    <row r="342" spans="1:10" ht="15" customHeight="1" x14ac:dyDescent="0.2">
      <c r="A342" s="35"/>
      <c r="B342" s="37" t="s">
        <v>447</v>
      </c>
      <c r="C342" s="122" t="s">
        <v>449</v>
      </c>
      <c r="D342" s="26">
        <v>1</v>
      </c>
      <c r="E342" s="43">
        <v>45</v>
      </c>
      <c r="F342" s="43">
        <v>45</v>
      </c>
      <c r="G342" s="43">
        <v>45</v>
      </c>
      <c r="H342" s="130">
        <f t="shared" si="97"/>
        <v>0</v>
      </c>
      <c r="I342" s="130">
        <f t="shared" si="98"/>
        <v>0</v>
      </c>
      <c r="J342" s="130">
        <f t="shared" si="99"/>
        <v>0</v>
      </c>
    </row>
    <row r="343" spans="1:10" ht="15" customHeight="1" x14ac:dyDescent="0.2">
      <c r="A343" s="35"/>
      <c r="B343" s="37"/>
      <c r="C343" s="167"/>
      <c r="D343" s="26"/>
      <c r="E343" s="43"/>
      <c r="F343" s="43"/>
      <c r="G343" s="43"/>
      <c r="H343" s="130"/>
      <c r="I343" s="130"/>
      <c r="J343" s="130"/>
    </row>
    <row r="344" spans="1:10" ht="30" x14ac:dyDescent="0.2">
      <c r="A344" s="53" t="s">
        <v>583</v>
      </c>
      <c r="B344" s="5" t="s">
        <v>53</v>
      </c>
      <c r="C344" s="23" t="s">
        <v>750</v>
      </c>
      <c r="D344" s="96" t="s">
        <v>592</v>
      </c>
      <c r="E344" s="24" t="s">
        <v>0</v>
      </c>
      <c r="F344" s="24" t="s">
        <v>560</v>
      </c>
      <c r="G344" s="24" t="s">
        <v>561</v>
      </c>
      <c r="H344" s="130"/>
      <c r="I344" s="130"/>
      <c r="J344" s="130"/>
    </row>
    <row r="345" spans="1:10" x14ac:dyDescent="0.2">
      <c r="A345" s="35"/>
      <c r="B345" s="5"/>
      <c r="C345" s="6" t="s">
        <v>85</v>
      </c>
      <c r="D345" s="26"/>
      <c r="E345" s="43"/>
      <c r="F345" s="8" t="s">
        <v>593</v>
      </c>
      <c r="G345" s="43"/>
      <c r="H345" s="130"/>
      <c r="I345" s="130"/>
      <c r="J345" s="130"/>
    </row>
    <row r="346" spans="1:10" x14ac:dyDescent="0.2">
      <c r="A346" s="35"/>
      <c r="B346" s="5" t="s">
        <v>543</v>
      </c>
      <c r="C346" s="27" t="s">
        <v>168</v>
      </c>
      <c r="D346" s="26">
        <v>24</v>
      </c>
      <c r="E346" s="43">
        <v>55</v>
      </c>
      <c r="F346" s="43">
        <v>55</v>
      </c>
      <c r="G346" s="43">
        <v>55</v>
      </c>
      <c r="H346" s="130">
        <f t="shared" ref="H346:H372" si="103">A346*E346</f>
        <v>0</v>
      </c>
      <c r="I346" s="130">
        <f t="shared" ref="I346:I372" si="104">A346*F346</f>
        <v>0</v>
      </c>
      <c r="J346" s="130">
        <f t="shared" ref="J346:J372" si="105">A346*G346</f>
        <v>0</v>
      </c>
    </row>
    <row r="347" spans="1:10" x14ac:dyDescent="0.2">
      <c r="A347" s="35"/>
      <c r="B347" s="5" t="s">
        <v>542</v>
      </c>
      <c r="C347" s="27" t="s">
        <v>169</v>
      </c>
      <c r="D347" s="26">
        <v>24</v>
      </c>
      <c r="E347" s="43">
        <v>106</v>
      </c>
      <c r="F347" s="43">
        <v>106</v>
      </c>
      <c r="G347" s="43">
        <v>106</v>
      </c>
      <c r="H347" s="130">
        <f t="shared" si="103"/>
        <v>0</v>
      </c>
      <c r="I347" s="130">
        <f t="shared" si="104"/>
        <v>0</v>
      </c>
      <c r="J347" s="130">
        <f t="shared" si="105"/>
        <v>0</v>
      </c>
    </row>
    <row r="348" spans="1:10" x14ac:dyDescent="0.2">
      <c r="A348" s="27"/>
      <c r="B348" s="5" t="s">
        <v>541</v>
      </c>
      <c r="C348" s="27" t="s">
        <v>751</v>
      </c>
      <c r="D348" s="26">
        <v>144</v>
      </c>
      <c r="E348" s="43">
        <v>215</v>
      </c>
      <c r="F348" s="43">
        <v>215</v>
      </c>
      <c r="G348" s="43">
        <v>215</v>
      </c>
      <c r="H348" s="130">
        <f t="shared" si="103"/>
        <v>0</v>
      </c>
      <c r="I348" s="130">
        <f t="shared" si="104"/>
        <v>0</v>
      </c>
      <c r="J348" s="130">
        <f t="shared" si="105"/>
        <v>0</v>
      </c>
    </row>
    <row r="349" spans="1:10" x14ac:dyDescent="0.2">
      <c r="A349" s="35"/>
      <c r="B349" s="5" t="s">
        <v>540</v>
      </c>
      <c r="C349" s="27" t="s">
        <v>752</v>
      </c>
      <c r="D349" s="26">
        <v>12</v>
      </c>
      <c r="E349" s="43">
        <v>42</v>
      </c>
      <c r="F349" s="43">
        <v>42</v>
      </c>
      <c r="G349" s="43">
        <v>42</v>
      </c>
      <c r="H349" s="130">
        <f t="shared" si="103"/>
        <v>0</v>
      </c>
      <c r="I349" s="130">
        <f t="shared" si="104"/>
        <v>0</v>
      </c>
      <c r="J349" s="130">
        <f t="shared" si="105"/>
        <v>0</v>
      </c>
    </row>
    <row r="350" spans="1:10" x14ac:dyDescent="0.2">
      <c r="A350" s="35"/>
      <c r="B350" s="5" t="s">
        <v>539</v>
      </c>
      <c r="C350" s="27" t="s">
        <v>753</v>
      </c>
      <c r="D350" s="26">
        <v>12</v>
      </c>
      <c r="E350" s="43">
        <v>42</v>
      </c>
      <c r="F350" s="43">
        <v>42</v>
      </c>
      <c r="G350" s="43">
        <v>42</v>
      </c>
      <c r="H350" s="130">
        <f t="shared" si="103"/>
        <v>0</v>
      </c>
      <c r="I350" s="130">
        <f t="shared" si="104"/>
        <v>0</v>
      </c>
      <c r="J350" s="130">
        <f t="shared" si="105"/>
        <v>0</v>
      </c>
    </row>
    <row r="351" spans="1:10" x14ac:dyDescent="0.2">
      <c r="A351" s="35"/>
      <c r="B351" s="5" t="s">
        <v>544</v>
      </c>
      <c r="C351" s="27" t="s">
        <v>754</v>
      </c>
      <c r="D351" s="26">
        <v>12</v>
      </c>
      <c r="E351" s="43">
        <v>50</v>
      </c>
      <c r="F351" s="43">
        <v>50</v>
      </c>
      <c r="G351" s="43">
        <v>50</v>
      </c>
      <c r="H351" s="130">
        <f t="shared" si="103"/>
        <v>0</v>
      </c>
      <c r="I351" s="130">
        <f t="shared" si="104"/>
        <v>0</v>
      </c>
      <c r="J351" s="130">
        <f t="shared" si="105"/>
        <v>0</v>
      </c>
    </row>
    <row r="352" spans="1:10" x14ac:dyDescent="0.2">
      <c r="A352" s="35"/>
      <c r="B352" s="5" t="s">
        <v>545</v>
      </c>
      <c r="C352" s="27" t="s">
        <v>755</v>
      </c>
      <c r="D352" s="26">
        <v>12</v>
      </c>
      <c r="E352" s="43">
        <v>54</v>
      </c>
      <c r="F352" s="43">
        <v>54</v>
      </c>
      <c r="G352" s="43">
        <v>54</v>
      </c>
      <c r="H352" s="130">
        <f t="shared" si="103"/>
        <v>0</v>
      </c>
      <c r="I352" s="130">
        <f t="shared" si="104"/>
        <v>0</v>
      </c>
      <c r="J352" s="130">
        <f t="shared" si="105"/>
        <v>0</v>
      </c>
    </row>
    <row r="353" spans="1:10" x14ac:dyDescent="0.2">
      <c r="A353" s="35"/>
      <c r="B353" s="5" t="s">
        <v>546</v>
      </c>
      <c r="C353" s="27" t="s">
        <v>756</v>
      </c>
      <c r="D353" s="26">
        <v>6</v>
      </c>
      <c r="E353" s="43">
        <v>42</v>
      </c>
      <c r="F353" s="43">
        <v>42</v>
      </c>
      <c r="G353" s="43">
        <v>42</v>
      </c>
      <c r="H353" s="130">
        <f t="shared" si="103"/>
        <v>0</v>
      </c>
      <c r="I353" s="130">
        <f t="shared" si="104"/>
        <v>0</v>
      </c>
      <c r="J353" s="130">
        <f t="shared" si="105"/>
        <v>0</v>
      </c>
    </row>
    <row r="354" spans="1:10" x14ac:dyDescent="0.2">
      <c r="A354" s="35"/>
      <c r="B354" s="5" t="s">
        <v>547</v>
      </c>
      <c r="C354" s="27" t="s">
        <v>757</v>
      </c>
      <c r="D354" s="26">
        <v>4</v>
      </c>
      <c r="E354" s="43">
        <v>51</v>
      </c>
      <c r="F354" s="43">
        <v>51</v>
      </c>
      <c r="G354" s="43">
        <v>51</v>
      </c>
      <c r="H354" s="130">
        <f t="shared" si="103"/>
        <v>0</v>
      </c>
      <c r="I354" s="130">
        <f t="shared" si="104"/>
        <v>0</v>
      </c>
      <c r="J354" s="130">
        <f t="shared" si="105"/>
        <v>0</v>
      </c>
    </row>
    <row r="355" spans="1:10" x14ac:dyDescent="0.2">
      <c r="A355" s="35"/>
      <c r="B355" s="5" t="s">
        <v>442</v>
      </c>
      <c r="C355" s="27" t="s">
        <v>86</v>
      </c>
      <c r="D355" s="26">
        <v>1</v>
      </c>
      <c r="E355" s="43">
        <v>14</v>
      </c>
      <c r="F355" s="43">
        <v>14</v>
      </c>
      <c r="G355" s="43">
        <v>14</v>
      </c>
      <c r="H355" s="130">
        <f t="shared" si="103"/>
        <v>0</v>
      </c>
      <c r="I355" s="130">
        <f t="shared" si="104"/>
        <v>0</v>
      </c>
      <c r="J355" s="130">
        <f t="shared" si="105"/>
        <v>0</v>
      </c>
    </row>
    <row r="356" spans="1:10" x14ac:dyDescent="0.2">
      <c r="A356" s="35"/>
      <c r="B356" s="5" t="s">
        <v>548</v>
      </c>
      <c r="C356" s="27" t="s">
        <v>87</v>
      </c>
      <c r="D356" s="26">
        <v>1</v>
      </c>
      <c r="E356" s="43">
        <v>42</v>
      </c>
      <c r="F356" s="43">
        <v>42</v>
      </c>
      <c r="G356" s="43">
        <v>42</v>
      </c>
      <c r="H356" s="130">
        <f t="shared" si="103"/>
        <v>0</v>
      </c>
      <c r="I356" s="130">
        <f t="shared" si="104"/>
        <v>0</v>
      </c>
      <c r="J356" s="130">
        <f t="shared" si="105"/>
        <v>0</v>
      </c>
    </row>
    <row r="357" spans="1:10" x14ac:dyDescent="0.2">
      <c r="A357" s="35"/>
      <c r="B357" s="5" t="s">
        <v>549</v>
      </c>
      <c r="C357" s="27" t="s">
        <v>208</v>
      </c>
      <c r="D357" s="26">
        <v>1</v>
      </c>
      <c r="E357" s="43">
        <v>10</v>
      </c>
      <c r="F357" s="43">
        <v>10</v>
      </c>
      <c r="G357" s="43">
        <v>10</v>
      </c>
      <c r="H357" s="130">
        <f t="shared" si="103"/>
        <v>0</v>
      </c>
      <c r="I357" s="130">
        <f t="shared" si="104"/>
        <v>0</v>
      </c>
      <c r="J357" s="130">
        <f t="shared" si="105"/>
        <v>0</v>
      </c>
    </row>
    <row r="358" spans="1:10" x14ac:dyDescent="0.2">
      <c r="A358" s="35"/>
      <c r="B358" s="5"/>
      <c r="C358" s="6" t="s">
        <v>83</v>
      </c>
      <c r="D358" s="26"/>
      <c r="E358" s="43"/>
      <c r="F358" s="43"/>
      <c r="G358" s="43"/>
      <c r="H358" s="130">
        <f t="shared" si="103"/>
        <v>0</v>
      </c>
      <c r="I358" s="130">
        <f t="shared" si="104"/>
        <v>0</v>
      </c>
      <c r="J358" s="130">
        <f t="shared" si="105"/>
        <v>0</v>
      </c>
    </row>
    <row r="359" spans="1:10" x14ac:dyDescent="0.2">
      <c r="A359" s="35"/>
      <c r="B359" s="5" t="s">
        <v>414</v>
      </c>
      <c r="C359" s="27" t="s">
        <v>217</v>
      </c>
      <c r="D359" s="26">
        <v>2</v>
      </c>
      <c r="E359" s="43">
        <v>150</v>
      </c>
      <c r="F359" s="43">
        <v>150</v>
      </c>
      <c r="G359" s="43">
        <v>150</v>
      </c>
      <c r="H359" s="130">
        <f t="shared" si="103"/>
        <v>0</v>
      </c>
      <c r="I359" s="130">
        <f t="shared" si="104"/>
        <v>0</v>
      </c>
      <c r="J359" s="130">
        <f t="shared" si="105"/>
        <v>0</v>
      </c>
    </row>
    <row r="360" spans="1:10" x14ac:dyDescent="0.2">
      <c r="A360" s="35"/>
      <c r="B360" s="5" t="s">
        <v>274</v>
      </c>
      <c r="C360" s="29" t="s">
        <v>274</v>
      </c>
      <c r="D360" s="26">
        <v>25</v>
      </c>
      <c r="E360" s="43">
        <v>240</v>
      </c>
      <c r="F360" s="43">
        <v>232.8</v>
      </c>
      <c r="G360" s="43">
        <v>225.6</v>
      </c>
      <c r="H360" s="130">
        <f t="shared" si="103"/>
        <v>0</v>
      </c>
      <c r="I360" s="130">
        <f t="shared" si="104"/>
        <v>0</v>
      </c>
      <c r="J360" s="130">
        <f t="shared" si="105"/>
        <v>0</v>
      </c>
    </row>
    <row r="361" spans="1:10" x14ac:dyDescent="0.2">
      <c r="A361" s="35"/>
      <c r="B361" s="5" t="s">
        <v>290</v>
      </c>
      <c r="C361" s="29" t="s">
        <v>167</v>
      </c>
      <c r="D361" s="26">
        <v>1</v>
      </c>
      <c r="E361" s="43">
        <v>189</v>
      </c>
      <c r="F361" s="43">
        <v>189</v>
      </c>
      <c r="G361" s="43">
        <v>189</v>
      </c>
      <c r="H361" s="130">
        <f t="shared" si="103"/>
        <v>0</v>
      </c>
      <c r="I361" s="130">
        <f t="shared" si="104"/>
        <v>0</v>
      </c>
      <c r="J361" s="130">
        <f t="shared" si="105"/>
        <v>0</v>
      </c>
    </row>
    <row r="362" spans="1:10" x14ac:dyDescent="0.2">
      <c r="A362" s="35"/>
      <c r="B362" s="5" t="s">
        <v>65</v>
      </c>
      <c r="C362" s="27" t="s">
        <v>52</v>
      </c>
      <c r="D362" s="26">
        <v>1</v>
      </c>
      <c r="E362" s="43">
        <v>19</v>
      </c>
      <c r="F362" s="43">
        <v>19</v>
      </c>
      <c r="G362" s="43">
        <v>19</v>
      </c>
      <c r="H362" s="130">
        <f t="shared" si="103"/>
        <v>0</v>
      </c>
      <c r="I362" s="130">
        <f t="shared" si="104"/>
        <v>0</v>
      </c>
      <c r="J362" s="130">
        <f t="shared" si="105"/>
        <v>0</v>
      </c>
    </row>
    <row r="363" spans="1:10" x14ac:dyDescent="0.2">
      <c r="A363" s="35"/>
      <c r="B363" s="5" t="s">
        <v>450</v>
      </c>
      <c r="C363" s="27" t="s">
        <v>292</v>
      </c>
      <c r="D363" s="26">
        <v>100</v>
      </c>
      <c r="E363" s="43">
        <v>50</v>
      </c>
      <c r="F363" s="43">
        <v>50</v>
      </c>
      <c r="G363" s="43">
        <v>50</v>
      </c>
      <c r="H363" s="130">
        <f t="shared" si="103"/>
        <v>0</v>
      </c>
      <c r="I363" s="130">
        <f t="shared" si="104"/>
        <v>0</v>
      </c>
      <c r="J363" s="130">
        <f t="shared" si="105"/>
        <v>0</v>
      </c>
    </row>
    <row r="364" spans="1:10" x14ac:dyDescent="0.2">
      <c r="A364" s="35"/>
      <c r="B364" s="5" t="s">
        <v>550</v>
      </c>
      <c r="C364" s="27" t="s">
        <v>84</v>
      </c>
      <c r="D364" s="26">
        <v>1</v>
      </c>
      <c r="E364" s="43">
        <v>24.98</v>
      </c>
      <c r="F364" s="43">
        <v>24.98</v>
      </c>
      <c r="G364" s="43">
        <v>24.98</v>
      </c>
      <c r="H364" s="130">
        <f t="shared" si="103"/>
        <v>0</v>
      </c>
      <c r="I364" s="130">
        <f t="shared" si="104"/>
        <v>0</v>
      </c>
      <c r="J364" s="130">
        <f t="shared" si="105"/>
        <v>0</v>
      </c>
    </row>
    <row r="365" spans="1:10" x14ac:dyDescent="0.2">
      <c r="A365" s="35"/>
      <c r="B365" s="5" t="s">
        <v>551</v>
      </c>
      <c r="C365" s="27" t="s">
        <v>42</v>
      </c>
      <c r="D365" s="26">
        <v>1</v>
      </c>
      <c r="E365" s="43">
        <v>42.9</v>
      </c>
      <c r="F365" s="43">
        <v>42.9</v>
      </c>
      <c r="G365" s="43">
        <v>42.9</v>
      </c>
      <c r="H365" s="130">
        <f t="shared" si="103"/>
        <v>0</v>
      </c>
      <c r="I365" s="130">
        <f t="shared" si="104"/>
        <v>0</v>
      </c>
      <c r="J365" s="130">
        <f t="shared" si="105"/>
        <v>0</v>
      </c>
    </row>
    <row r="366" spans="1:10" x14ac:dyDescent="0.2">
      <c r="A366" s="35"/>
      <c r="B366" s="5" t="s">
        <v>552</v>
      </c>
      <c r="C366" s="27" t="s">
        <v>286</v>
      </c>
      <c r="D366" s="26">
        <v>1</v>
      </c>
      <c r="E366" s="43">
        <v>3.78</v>
      </c>
      <c r="F366" s="43">
        <v>3.78</v>
      </c>
      <c r="G366" s="43">
        <v>3.78</v>
      </c>
      <c r="H366" s="130">
        <f t="shared" si="103"/>
        <v>0</v>
      </c>
      <c r="I366" s="130">
        <f t="shared" si="104"/>
        <v>0</v>
      </c>
      <c r="J366" s="130">
        <f t="shared" si="105"/>
        <v>0</v>
      </c>
    </row>
    <row r="367" spans="1:10" x14ac:dyDescent="0.2">
      <c r="A367" s="35"/>
      <c r="B367" s="5" t="s">
        <v>553</v>
      </c>
      <c r="C367" s="27" t="s">
        <v>287</v>
      </c>
      <c r="D367" s="26">
        <v>1</v>
      </c>
      <c r="E367" s="43">
        <v>2.77</v>
      </c>
      <c r="F367" s="43">
        <v>2.77</v>
      </c>
      <c r="G367" s="43">
        <v>2.77</v>
      </c>
      <c r="H367" s="130">
        <f t="shared" si="103"/>
        <v>0</v>
      </c>
      <c r="I367" s="130">
        <f t="shared" si="104"/>
        <v>0</v>
      </c>
      <c r="J367" s="130">
        <f t="shared" si="105"/>
        <v>0</v>
      </c>
    </row>
    <row r="368" spans="1:10" x14ac:dyDescent="0.2">
      <c r="A368" s="35"/>
      <c r="B368" s="5" t="s">
        <v>554</v>
      </c>
      <c r="C368" s="27" t="s">
        <v>291</v>
      </c>
      <c r="D368" s="26">
        <v>1</v>
      </c>
      <c r="E368" s="43">
        <v>3.44</v>
      </c>
      <c r="F368" s="43">
        <v>3.44</v>
      </c>
      <c r="G368" s="43">
        <v>3.44</v>
      </c>
      <c r="H368" s="130">
        <f t="shared" si="103"/>
        <v>0</v>
      </c>
      <c r="I368" s="130">
        <f t="shared" si="104"/>
        <v>0</v>
      </c>
      <c r="J368" s="130">
        <f t="shared" si="105"/>
        <v>0</v>
      </c>
    </row>
    <row r="369" spans="1:10" x14ac:dyDescent="0.2">
      <c r="A369" s="35"/>
      <c r="B369" s="5" t="s">
        <v>88</v>
      </c>
      <c r="C369" s="27" t="s">
        <v>89</v>
      </c>
      <c r="D369" s="26">
        <v>1</v>
      </c>
      <c r="E369" s="43">
        <v>14</v>
      </c>
      <c r="F369" s="43">
        <v>14</v>
      </c>
      <c r="G369" s="43">
        <v>14</v>
      </c>
      <c r="H369" s="130">
        <f t="shared" si="103"/>
        <v>0</v>
      </c>
      <c r="I369" s="130">
        <f t="shared" si="104"/>
        <v>0</v>
      </c>
      <c r="J369" s="130">
        <f t="shared" si="105"/>
        <v>0</v>
      </c>
    </row>
    <row r="370" spans="1:10" x14ac:dyDescent="0.2">
      <c r="A370" s="35"/>
      <c r="B370" s="5" t="s">
        <v>555</v>
      </c>
      <c r="C370" s="27" t="s">
        <v>40</v>
      </c>
      <c r="D370" s="26">
        <v>12</v>
      </c>
      <c r="E370" s="43">
        <v>49</v>
      </c>
      <c r="F370" s="43">
        <v>49</v>
      </c>
      <c r="G370" s="43">
        <v>49</v>
      </c>
      <c r="H370" s="130">
        <f t="shared" si="103"/>
        <v>0</v>
      </c>
      <c r="I370" s="130">
        <f t="shared" si="104"/>
        <v>0</v>
      </c>
      <c r="J370" s="130">
        <f t="shared" si="105"/>
        <v>0</v>
      </c>
    </row>
    <row r="371" spans="1:10" x14ac:dyDescent="0.2">
      <c r="A371" s="35"/>
      <c r="B371" s="5" t="s">
        <v>443</v>
      </c>
      <c r="C371" s="27" t="s">
        <v>67</v>
      </c>
      <c r="D371" s="26">
        <v>250</v>
      </c>
      <c r="E371" s="43">
        <v>110</v>
      </c>
      <c r="F371" s="43">
        <v>110</v>
      </c>
      <c r="G371" s="43">
        <v>110</v>
      </c>
      <c r="H371" s="130">
        <f t="shared" si="103"/>
        <v>0</v>
      </c>
      <c r="I371" s="130">
        <f t="shared" si="104"/>
        <v>0</v>
      </c>
      <c r="J371" s="130">
        <f t="shared" si="105"/>
        <v>0</v>
      </c>
    </row>
    <row r="372" spans="1:10" x14ac:dyDescent="0.2">
      <c r="A372" s="35"/>
      <c r="B372" s="5" t="s">
        <v>66</v>
      </c>
      <c r="C372" s="27" t="s">
        <v>282</v>
      </c>
      <c r="D372" s="26">
        <v>50</v>
      </c>
      <c r="E372" s="43">
        <v>35</v>
      </c>
      <c r="F372" s="43">
        <v>35</v>
      </c>
      <c r="G372" s="43">
        <v>35</v>
      </c>
      <c r="H372" s="130">
        <f t="shared" si="103"/>
        <v>0</v>
      </c>
      <c r="I372" s="130">
        <f t="shared" si="104"/>
        <v>0</v>
      </c>
      <c r="J372" s="130">
        <f t="shared" si="105"/>
        <v>0</v>
      </c>
    </row>
    <row r="373" spans="1:10" x14ac:dyDescent="0.2">
      <c r="A373" s="35"/>
      <c r="B373" s="5" t="s">
        <v>556</v>
      </c>
      <c r="C373" s="27" t="s">
        <v>140</v>
      </c>
      <c r="D373" s="26">
        <v>1</v>
      </c>
      <c r="E373" s="43">
        <v>235</v>
      </c>
      <c r="F373" s="43">
        <v>235</v>
      </c>
      <c r="G373" s="43">
        <v>235</v>
      </c>
      <c r="H373" s="130">
        <f>A373*E373</f>
        <v>0</v>
      </c>
      <c r="I373" s="130">
        <f>A373*F373</f>
        <v>0</v>
      </c>
      <c r="J373" s="130">
        <f>A373*G373</f>
        <v>0</v>
      </c>
    </row>
    <row r="374" spans="1:10" ht="11.25" customHeight="1" x14ac:dyDescent="0.2">
      <c r="A374" s="35"/>
      <c r="B374" s="5" t="s">
        <v>90</v>
      </c>
      <c r="C374" s="27" t="s">
        <v>141</v>
      </c>
      <c r="D374" s="26">
        <v>1</v>
      </c>
      <c r="E374" s="43">
        <v>1825</v>
      </c>
      <c r="F374" s="43">
        <v>1825</v>
      </c>
      <c r="G374" s="43">
        <v>1825</v>
      </c>
      <c r="H374" s="130">
        <f>A374*E374</f>
        <v>0</v>
      </c>
      <c r="I374" s="130">
        <f>A374*F374</f>
        <v>0</v>
      </c>
      <c r="J374" s="130">
        <f>A374*G374</f>
        <v>0</v>
      </c>
    </row>
    <row r="375" spans="1:10" ht="11.25" customHeight="1" x14ac:dyDescent="0.2">
      <c r="A375" s="35"/>
      <c r="B375" s="5" t="s">
        <v>444</v>
      </c>
      <c r="C375" s="27" t="s">
        <v>91</v>
      </c>
      <c r="D375" s="26">
        <v>1</v>
      </c>
      <c r="E375" s="43">
        <v>112</v>
      </c>
      <c r="F375" s="43">
        <v>112</v>
      </c>
      <c r="G375" s="43">
        <v>112</v>
      </c>
      <c r="H375" s="130">
        <f>A375*E375</f>
        <v>0</v>
      </c>
      <c r="I375" s="130">
        <f>A375*F375</f>
        <v>0</v>
      </c>
      <c r="J375" s="130">
        <f>A375*G375</f>
        <v>0</v>
      </c>
    </row>
    <row r="376" spans="1:10" ht="11.25" customHeight="1" x14ac:dyDescent="0.2">
      <c r="A376" s="60"/>
      <c r="B376" s="4"/>
      <c r="C376" s="3"/>
      <c r="E376" s="139"/>
      <c r="F376" s="139"/>
      <c r="G376" s="139"/>
      <c r="H376" s="140"/>
      <c r="I376" s="140"/>
      <c r="J376" s="140"/>
    </row>
    <row r="377" spans="1:10" ht="11.25" customHeight="1" x14ac:dyDescent="0.2">
      <c r="A377" s="60"/>
      <c r="B377" s="4"/>
      <c r="C377" s="3"/>
      <c r="E377" s="139"/>
      <c r="F377" s="139"/>
      <c r="G377" s="139"/>
      <c r="H377" s="140"/>
      <c r="I377" s="140"/>
      <c r="J377" s="140"/>
    </row>
    <row r="378" spans="1:10" ht="11.25" customHeight="1" x14ac:dyDescent="0.2">
      <c r="A378" s="60"/>
      <c r="B378" s="4"/>
      <c r="C378" s="3"/>
      <c r="E378" s="139"/>
      <c r="F378" s="139"/>
      <c r="G378" s="139"/>
      <c r="H378" s="140"/>
      <c r="I378" s="140"/>
      <c r="J378" s="140"/>
    </row>
    <row r="379" spans="1:10" ht="11.25" customHeight="1" x14ac:dyDescent="0.2">
      <c r="A379" s="60"/>
      <c r="B379" s="4"/>
      <c r="C379" s="3"/>
      <c r="E379" s="139"/>
      <c r="F379" s="139"/>
      <c r="G379" s="139"/>
      <c r="H379" s="140"/>
      <c r="I379" s="140"/>
      <c r="J379" s="140"/>
    </row>
    <row r="380" spans="1:10" ht="11.25" customHeight="1" x14ac:dyDescent="0.2">
      <c r="A380" s="60"/>
      <c r="B380" s="4"/>
      <c r="C380" s="3"/>
      <c r="E380" s="139"/>
      <c r="F380" s="139"/>
      <c r="G380" s="139"/>
      <c r="H380" s="140"/>
      <c r="I380" s="140"/>
      <c r="J380" s="140"/>
    </row>
    <row r="381" spans="1:10" ht="30" x14ac:dyDescent="0.2">
      <c r="A381" s="53" t="s">
        <v>583</v>
      </c>
      <c r="B381" s="5" t="s">
        <v>53</v>
      </c>
      <c r="C381" s="143" t="s">
        <v>750</v>
      </c>
      <c r="D381" s="96" t="s">
        <v>592</v>
      </c>
      <c r="E381" s="24" t="s">
        <v>0</v>
      </c>
      <c r="F381" s="24" t="s">
        <v>560</v>
      </c>
      <c r="G381" s="24" t="s">
        <v>561</v>
      </c>
      <c r="H381" s="130"/>
      <c r="I381" s="130"/>
      <c r="J381" s="130"/>
    </row>
    <row r="382" spans="1:10" ht="11.25" customHeight="1" x14ac:dyDescent="0.2">
      <c r="A382" s="35"/>
      <c r="B382" s="5"/>
      <c r="C382" s="6" t="s">
        <v>288</v>
      </c>
      <c r="D382" s="26"/>
      <c r="E382" s="43"/>
      <c r="F382" s="43"/>
      <c r="G382" s="43"/>
      <c r="H382" s="130"/>
      <c r="I382" s="130"/>
      <c r="J382" s="130"/>
    </row>
    <row r="383" spans="1:10" x14ac:dyDescent="0.2">
      <c r="A383" s="148"/>
      <c r="B383" s="111" t="s">
        <v>626</v>
      </c>
      <c r="C383" s="149" t="s">
        <v>126</v>
      </c>
      <c r="D383" s="141">
        <v>1</v>
      </c>
      <c r="E383" s="142">
        <v>75</v>
      </c>
      <c r="F383" s="142">
        <v>75</v>
      </c>
      <c r="G383" s="142">
        <v>75</v>
      </c>
      <c r="H383" s="136">
        <f>A383*E383</f>
        <v>0</v>
      </c>
      <c r="I383" s="136">
        <f>A383*F383</f>
        <v>0</v>
      </c>
      <c r="J383" s="136">
        <f>A383*G383</f>
        <v>0</v>
      </c>
    </row>
    <row r="384" spans="1:10" x14ac:dyDescent="0.2">
      <c r="A384" s="35"/>
      <c r="B384" s="110" t="s">
        <v>418</v>
      </c>
      <c r="C384" s="29" t="s">
        <v>202</v>
      </c>
      <c r="D384" s="26">
        <v>1</v>
      </c>
      <c r="E384" s="43">
        <v>160</v>
      </c>
      <c r="F384" s="43">
        <v>160</v>
      </c>
      <c r="G384" s="43">
        <v>160</v>
      </c>
      <c r="H384" s="130">
        <f>A384*E384</f>
        <v>0</v>
      </c>
      <c r="I384" s="130">
        <f>A384*F384</f>
        <v>0</v>
      </c>
      <c r="J384" s="130">
        <f>A384*G384</f>
        <v>0</v>
      </c>
    </row>
    <row r="385" spans="1:10" x14ac:dyDescent="0.2">
      <c r="A385" s="35"/>
      <c r="B385" s="5" t="s">
        <v>416</v>
      </c>
      <c r="C385" s="27" t="s">
        <v>97</v>
      </c>
      <c r="D385" s="26">
        <v>1</v>
      </c>
      <c r="E385" s="43">
        <v>13</v>
      </c>
      <c r="F385" s="43">
        <v>13</v>
      </c>
      <c r="G385" s="43">
        <v>13</v>
      </c>
      <c r="H385" s="130">
        <f>A385*E385</f>
        <v>0</v>
      </c>
      <c r="I385" s="130">
        <f>A385*F385</f>
        <v>0</v>
      </c>
      <c r="J385" s="130">
        <f>A385*G385</f>
        <v>0</v>
      </c>
    </row>
    <row r="386" spans="1:10" ht="11.25" customHeight="1" x14ac:dyDescent="0.2">
      <c r="A386" s="35"/>
      <c r="B386" s="5"/>
      <c r="C386" s="6" t="s">
        <v>177</v>
      </c>
      <c r="D386" s="26"/>
      <c r="E386" s="27"/>
      <c r="F386" s="8" t="s">
        <v>593</v>
      </c>
      <c r="G386" s="27"/>
      <c r="H386" s="130"/>
      <c r="I386" s="130"/>
      <c r="J386" s="130"/>
    </row>
    <row r="387" spans="1:10" x14ac:dyDescent="0.2">
      <c r="A387" s="35"/>
      <c r="B387" s="5" t="s">
        <v>559</v>
      </c>
      <c r="C387" s="29" t="s">
        <v>233</v>
      </c>
      <c r="D387" s="26">
        <v>24</v>
      </c>
      <c r="E387" s="43">
        <v>85</v>
      </c>
      <c r="F387" s="43">
        <v>85</v>
      </c>
      <c r="G387" s="43">
        <v>85</v>
      </c>
      <c r="H387" s="130">
        <f>A387*E387</f>
        <v>0</v>
      </c>
      <c r="I387" s="130">
        <f>A387*F387</f>
        <v>0</v>
      </c>
      <c r="J387" s="130">
        <f>A387*G387</f>
        <v>0</v>
      </c>
    </row>
    <row r="388" spans="1:10" ht="11.25" customHeight="1" x14ac:dyDescent="0.2">
      <c r="A388" s="35"/>
      <c r="B388" s="5" t="s">
        <v>558</v>
      </c>
      <c r="C388" s="29" t="s">
        <v>232</v>
      </c>
      <c r="D388" s="26">
        <v>12</v>
      </c>
      <c r="E388" s="43">
        <v>68</v>
      </c>
      <c r="F388" s="43">
        <v>68</v>
      </c>
      <c r="G388" s="43">
        <v>68</v>
      </c>
      <c r="H388" s="130">
        <f>A388*E388</f>
        <v>0</v>
      </c>
      <c r="I388" s="130">
        <f>A388*F388</f>
        <v>0</v>
      </c>
      <c r="J388" s="130">
        <f>A388*G388</f>
        <v>0</v>
      </c>
    </row>
    <row r="389" spans="1:10" ht="11.25" customHeight="1" x14ac:dyDescent="0.2">
      <c r="A389" s="35"/>
      <c r="B389" s="5" t="s">
        <v>557</v>
      </c>
      <c r="C389" s="29" t="s">
        <v>178</v>
      </c>
      <c r="D389" s="26">
        <v>48</v>
      </c>
      <c r="E389" s="43">
        <v>48</v>
      </c>
      <c r="F389" s="43">
        <v>48</v>
      </c>
      <c r="G389" s="43">
        <v>48</v>
      </c>
      <c r="H389" s="130">
        <f>A389*E389</f>
        <v>0</v>
      </c>
      <c r="I389" s="130">
        <f>A389*F389</f>
        <v>0</v>
      </c>
      <c r="J389" s="130">
        <f>A389*G389</f>
        <v>0</v>
      </c>
    </row>
    <row r="390" spans="1:10" ht="11.25" customHeight="1" x14ac:dyDescent="0.2">
      <c r="A390" s="35"/>
      <c r="B390" s="5"/>
      <c r="C390" s="29"/>
      <c r="D390" s="26"/>
      <c r="E390" s="43"/>
      <c r="F390" s="43"/>
      <c r="G390" s="43"/>
      <c r="H390" s="130"/>
      <c r="I390" s="130"/>
      <c r="J390" s="130"/>
    </row>
    <row r="391" spans="1:10" ht="19.899999999999999" customHeight="1" x14ac:dyDescent="0.2"/>
    <row r="392" spans="1:10" ht="19.149999999999999" customHeight="1" x14ac:dyDescent="0.2">
      <c r="A392" s="99" t="b">
        <v>0</v>
      </c>
      <c r="B392" s="4" t="s">
        <v>598</v>
      </c>
      <c r="F392" s="151">
        <v>3.5000000000000003E-2</v>
      </c>
      <c r="G392" s="3" t="s">
        <v>597</v>
      </c>
      <c r="H392" s="55">
        <f>IF(AND($A$392=TRUE,H19&gt;3499.99),$F$392*H19,0)</f>
        <v>0</v>
      </c>
      <c r="I392" s="55">
        <f>IF(AND($A$392=TRUE,I19&gt;3499.99),$F$392*I19,0)</f>
        <v>0</v>
      </c>
      <c r="J392" s="55">
        <f>IF(AND($A$392=TRUE,J19&gt;3499.99),$F$392*J19,0)</f>
        <v>0</v>
      </c>
    </row>
    <row r="393" spans="1:10" ht="21.6" customHeight="1" x14ac:dyDescent="0.2">
      <c r="A393" s="99" t="b">
        <v>0</v>
      </c>
      <c r="B393" s="4" t="s">
        <v>636</v>
      </c>
      <c r="F393" s="151">
        <v>6.5000000000000002E-2</v>
      </c>
      <c r="G393" s="4" t="s">
        <v>597</v>
      </c>
      <c r="H393" s="55">
        <f>IF(AND($A$393=TRUE,H19&gt;3499.99),$F$393*H19,0)</f>
        <v>0</v>
      </c>
      <c r="I393" s="55">
        <f>IF(AND($A$393=TRUE,I19&gt;3499.99),$F$393*I19,0)</f>
        <v>0</v>
      </c>
      <c r="J393" s="55">
        <f>IF(AND($A$393=TRUE,J19&gt;3499.99),$F$393*J19,0)</f>
        <v>0</v>
      </c>
    </row>
    <row r="394" spans="1:10" ht="19.149999999999999" customHeight="1" x14ac:dyDescent="0.2">
      <c r="A394" s="44"/>
      <c r="B394" s="4" t="s">
        <v>600</v>
      </c>
      <c r="H394" s="100"/>
      <c r="I394" s="100"/>
      <c r="J394" s="100"/>
    </row>
    <row r="395" spans="1:10" ht="14.25" customHeight="1" x14ac:dyDescent="0.2">
      <c r="F395" s="3" t="s">
        <v>599</v>
      </c>
      <c r="H395" s="48">
        <f>H394+H393+H392+H19</f>
        <v>0</v>
      </c>
      <c r="I395" s="48">
        <f>I394+I393+I392+I19</f>
        <v>0</v>
      </c>
      <c r="J395" s="48">
        <f>J394+J393+J392+J19</f>
        <v>0</v>
      </c>
    </row>
    <row r="396" spans="1:10" x14ac:dyDescent="0.2">
      <c r="D396"/>
      <c r="E396"/>
      <c r="F396"/>
    </row>
    <row r="397" spans="1:10" ht="9.75" customHeight="1" x14ac:dyDescent="0.2"/>
    <row r="398" spans="1:10" ht="9.75" customHeight="1" x14ac:dyDescent="0.2"/>
    <row r="399" spans="1:10" ht="9.75" customHeight="1" x14ac:dyDescent="0.2"/>
    <row r="400" spans="1:10" ht="9.75" customHeight="1" x14ac:dyDescent="0.2">
      <c r="D400"/>
      <c r="E400"/>
      <c r="F400"/>
    </row>
    <row r="401" spans="1:6" ht="9.75" customHeight="1" x14ac:dyDescent="0.2">
      <c r="D401"/>
      <c r="E401"/>
      <c r="F401"/>
    </row>
    <row r="402" spans="1:6" ht="9.75" customHeight="1" x14ac:dyDescent="0.2">
      <c r="D402"/>
      <c r="E402"/>
      <c r="F402"/>
    </row>
    <row r="403" spans="1:6" ht="9.75" customHeight="1" x14ac:dyDescent="0.2">
      <c r="D403"/>
      <c r="E403"/>
      <c r="F403"/>
    </row>
    <row r="404" spans="1:6" ht="9.75" customHeight="1" x14ac:dyDescent="0.2">
      <c r="D404"/>
      <c r="E404"/>
      <c r="F404"/>
    </row>
    <row r="405" spans="1:6" ht="9.75" customHeight="1" x14ac:dyDescent="0.2">
      <c r="D405"/>
      <c r="E405"/>
      <c r="F405"/>
    </row>
    <row r="406" spans="1:6" ht="9.75" customHeight="1" x14ac:dyDescent="0.2">
      <c r="D406"/>
      <c r="E406"/>
      <c r="F406"/>
    </row>
    <row r="407" spans="1:6" ht="9.75" customHeight="1" x14ac:dyDescent="0.2">
      <c r="D407"/>
      <c r="E407"/>
      <c r="F407"/>
    </row>
    <row r="408" spans="1:6" ht="9.75" customHeight="1" x14ac:dyDescent="0.2">
      <c r="D408"/>
      <c r="E408"/>
      <c r="F408"/>
    </row>
    <row r="409" spans="1:6" ht="9.75" customHeight="1" x14ac:dyDescent="0.2">
      <c r="D409"/>
      <c r="E409"/>
      <c r="F409"/>
    </row>
    <row r="410" spans="1:6" ht="9.75" customHeight="1" x14ac:dyDescent="0.2">
      <c r="D410"/>
      <c r="E410"/>
      <c r="F410"/>
    </row>
    <row r="411" spans="1:6" x14ac:dyDescent="0.2">
      <c r="A411" s="36"/>
      <c r="B411" s="3"/>
      <c r="C411" s="3"/>
      <c r="D411" s="2"/>
    </row>
  </sheetData>
  <autoFilter ref="A19:J390" xr:uid="{00000000-0001-0000-0000-000000000000}"/>
  <dataConsolidate/>
  <mergeCells count="10">
    <mergeCell ref="C17:G17"/>
    <mergeCell ref="A18:B18"/>
    <mergeCell ref="G7:I7"/>
    <mergeCell ref="G8:I8"/>
    <mergeCell ref="G9:I9"/>
    <mergeCell ref="G13:I13"/>
    <mergeCell ref="G14:I14"/>
    <mergeCell ref="G10:I10"/>
    <mergeCell ref="G11:I11"/>
    <mergeCell ref="G12:I12"/>
  </mergeCells>
  <phoneticPr fontId="0" type="noConversion"/>
  <pageMargins left="0.25" right="0.25" top="0.75" bottom="0.75" header="0.3" footer="0.3"/>
  <pageSetup scale="90" orientation="landscape" r:id="rId1"/>
  <headerFooter alignWithMargins="0">
    <oddHeader>Page &amp;P of &amp;N</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0</xdr:col>
                    <xdr:colOff>0</xdr:colOff>
                    <xdr:row>391</xdr:row>
                    <xdr:rowOff>19050</xdr:rowOff>
                  </from>
                  <to>
                    <xdr:col>0</xdr:col>
                    <xdr:colOff>704850</xdr:colOff>
                    <xdr:row>392</xdr:row>
                    <xdr:rowOff>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0</xdr:col>
                    <xdr:colOff>0</xdr:colOff>
                    <xdr:row>392</xdr:row>
                    <xdr:rowOff>9525</xdr:rowOff>
                  </from>
                  <to>
                    <xdr:col>0</xdr:col>
                    <xdr:colOff>514350</xdr:colOff>
                    <xdr:row>393</xdr:row>
                    <xdr:rowOff>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2</xdr:col>
                    <xdr:colOff>1943100</xdr:colOff>
                    <xdr:row>12</xdr:row>
                    <xdr:rowOff>38100</xdr:rowOff>
                  </from>
                  <to>
                    <xdr:col>2</xdr:col>
                    <xdr:colOff>3352800</xdr:colOff>
                    <xdr:row>12</xdr:row>
                    <xdr:rowOff>304800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2</xdr:col>
                    <xdr:colOff>171450</xdr:colOff>
                    <xdr:row>13</xdr:row>
                    <xdr:rowOff>85725</xdr:rowOff>
                  </from>
                  <to>
                    <xdr:col>2</xdr:col>
                    <xdr:colOff>1571625</xdr:colOff>
                    <xdr:row>13</xdr:row>
                    <xdr:rowOff>304800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2</xdr:col>
                    <xdr:colOff>523875</xdr:colOff>
                    <xdr:row>12</xdr:row>
                    <xdr:rowOff>76200</xdr:rowOff>
                  </from>
                  <to>
                    <xdr:col>2</xdr:col>
                    <xdr:colOff>1943100</xdr:colOff>
                    <xdr:row>12</xdr:row>
                    <xdr:rowOff>276225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2</xdr:col>
                    <xdr:colOff>1676400</xdr:colOff>
                    <xdr:row>13</xdr:row>
                    <xdr:rowOff>76200</xdr:rowOff>
                  </from>
                  <to>
                    <xdr:col>2</xdr:col>
                    <xdr:colOff>2543175</xdr:colOff>
                    <xdr:row>13</xdr:row>
                    <xdr:rowOff>285750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2</xdr:col>
                    <xdr:colOff>9525</xdr:colOff>
                    <xdr:row>12</xdr:row>
                    <xdr:rowOff>76200</xdr:rowOff>
                  </from>
                  <to>
                    <xdr:col>2</xdr:col>
                    <xdr:colOff>495300</xdr:colOff>
                    <xdr:row>12</xdr:row>
                    <xdr:rowOff>295275</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2</xdr:col>
                    <xdr:colOff>2533650</xdr:colOff>
                    <xdr:row>5</xdr:row>
                    <xdr:rowOff>209550</xdr:rowOff>
                  </from>
                  <to>
                    <xdr:col>3</xdr:col>
                    <xdr:colOff>19050</xdr:colOff>
                    <xdr:row>6</xdr:row>
                    <xdr:rowOff>200025</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2</xdr:col>
                    <xdr:colOff>2533650</xdr:colOff>
                    <xdr:row>6</xdr:row>
                    <xdr:rowOff>152400</xdr:rowOff>
                  </from>
                  <to>
                    <xdr:col>3</xdr:col>
                    <xdr:colOff>19050</xdr:colOff>
                    <xdr:row>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1EDC3D04-A678-4323-8B7B-B880089C5A4C}">
          <x14:formula1>
            <xm:f>Lists!$C$1:$C$17</xm:f>
          </x14:formula1>
          <xm:sqref>C15 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EA959-2A18-4AFA-AA8E-5FFFED5D217C}">
  <dimension ref="A1:O37"/>
  <sheetViews>
    <sheetView workbookViewId="0">
      <selection activeCell="I9" sqref="I9"/>
    </sheetView>
  </sheetViews>
  <sheetFormatPr defaultRowHeight="12.75" x14ac:dyDescent="0.2"/>
  <sheetData>
    <row r="1" spans="1:15" x14ac:dyDescent="0.2">
      <c r="A1" s="112" t="s">
        <v>637</v>
      </c>
      <c r="B1" s="113"/>
      <c r="C1" s="113"/>
      <c r="D1" s="113"/>
      <c r="E1" s="113"/>
      <c r="F1" s="113"/>
      <c r="G1" s="113"/>
      <c r="H1" s="113"/>
      <c r="I1" s="113"/>
      <c r="J1" s="113"/>
      <c r="K1" s="113"/>
      <c r="L1" s="113"/>
      <c r="M1" s="113"/>
      <c r="N1" s="113"/>
      <c r="O1" s="113"/>
    </row>
    <row r="2" spans="1:15" x14ac:dyDescent="0.2">
      <c r="A2" s="112" t="s">
        <v>638</v>
      </c>
      <c r="B2" s="113"/>
      <c r="C2" s="113"/>
      <c r="D2" s="113"/>
      <c r="E2" s="113"/>
      <c r="F2" s="113"/>
      <c r="G2" s="113"/>
      <c r="H2" s="113"/>
      <c r="I2" s="113"/>
      <c r="J2" s="113"/>
      <c r="K2" s="113"/>
      <c r="L2" s="113"/>
      <c r="M2" s="113"/>
      <c r="N2" s="113"/>
      <c r="O2" s="113"/>
    </row>
    <row r="3" spans="1:15" x14ac:dyDescent="0.2">
      <c r="A3" s="112" t="s">
        <v>639</v>
      </c>
      <c r="B3" s="113"/>
      <c r="C3" s="113"/>
      <c r="D3" s="113"/>
      <c r="E3" s="113"/>
      <c r="F3" s="113"/>
      <c r="G3" s="113"/>
      <c r="H3" s="113"/>
      <c r="I3" s="113"/>
      <c r="J3" s="113"/>
      <c r="K3" s="113"/>
      <c r="L3" s="113"/>
      <c r="M3" s="113"/>
      <c r="N3" s="113"/>
      <c r="O3" s="113"/>
    </row>
    <row r="4" spans="1:15" x14ac:dyDescent="0.2">
      <c r="A4" s="112" t="s">
        <v>640</v>
      </c>
      <c r="B4" s="113"/>
      <c r="C4" s="113"/>
      <c r="D4" s="113"/>
      <c r="E4" s="113"/>
      <c r="F4" s="113"/>
      <c r="G4" s="113"/>
      <c r="H4" s="113"/>
      <c r="I4" s="113"/>
      <c r="J4" s="113"/>
      <c r="K4" s="113"/>
      <c r="L4" s="113"/>
      <c r="M4" s="113"/>
      <c r="N4" s="113"/>
      <c r="O4" s="113"/>
    </row>
    <row r="5" spans="1:15" x14ac:dyDescent="0.2">
      <c r="A5" s="112"/>
      <c r="B5" s="113"/>
      <c r="C5" s="113"/>
      <c r="D5" s="113"/>
      <c r="E5" s="113"/>
      <c r="F5" s="113"/>
      <c r="G5" s="113"/>
      <c r="H5" s="113"/>
      <c r="I5" s="113"/>
      <c r="J5" s="113"/>
      <c r="K5" s="113"/>
      <c r="L5" s="113"/>
      <c r="M5" s="113"/>
      <c r="N5" s="113"/>
      <c r="O5" s="113"/>
    </row>
    <row r="6" spans="1:15" ht="15" x14ac:dyDescent="0.2">
      <c r="A6" s="114" t="s">
        <v>641</v>
      </c>
      <c r="B6" s="113"/>
      <c r="C6" s="113"/>
      <c r="D6" s="113"/>
      <c r="E6" s="113"/>
      <c r="F6" s="113"/>
      <c r="G6" s="113"/>
      <c r="H6" s="113"/>
      <c r="I6" s="113"/>
      <c r="J6" s="113"/>
      <c r="K6" s="113"/>
      <c r="L6" s="113"/>
      <c r="M6" s="113"/>
      <c r="N6" s="113"/>
      <c r="O6" s="113"/>
    </row>
    <row r="7" spans="1:15" ht="15" x14ac:dyDescent="0.2">
      <c r="A7" s="114" t="s">
        <v>642</v>
      </c>
      <c r="B7" s="113"/>
      <c r="C7" s="113"/>
      <c r="D7" s="113"/>
      <c r="E7" s="113"/>
      <c r="F7" s="113"/>
      <c r="G7" s="113"/>
      <c r="H7" s="113"/>
      <c r="I7" s="113"/>
      <c r="J7" s="113"/>
      <c r="K7" s="113"/>
      <c r="L7" s="113"/>
      <c r="M7" s="113"/>
      <c r="N7" s="113"/>
      <c r="O7" s="113"/>
    </row>
    <row r="8" spans="1:15" ht="15" x14ac:dyDescent="0.2">
      <c r="A8" s="114"/>
      <c r="B8" s="113"/>
      <c r="C8" s="113"/>
      <c r="D8" s="113"/>
      <c r="E8" s="113"/>
      <c r="F8" s="113"/>
      <c r="G8" s="113"/>
      <c r="H8" s="113"/>
      <c r="I8" s="113"/>
      <c r="J8" s="113"/>
      <c r="K8" s="113"/>
      <c r="L8" s="113"/>
      <c r="M8" s="113"/>
      <c r="N8" s="113"/>
      <c r="O8" s="113"/>
    </row>
    <row r="9" spans="1:15" ht="15" x14ac:dyDescent="0.2">
      <c r="A9" s="114" t="s">
        <v>643</v>
      </c>
      <c r="B9" s="113"/>
      <c r="C9" s="113"/>
      <c r="D9" s="113"/>
      <c r="E9" s="113"/>
      <c r="F9" s="113"/>
      <c r="G9" s="113"/>
      <c r="H9" s="113"/>
      <c r="I9" s="113"/>
      <c r="J9" s="113"/>
      <c r="K9" s="113"/>
      <c r="L9" s="113"/>
      <c r="M9" s="113"/>
      <c r="N9" s="113"/>
      <c r="O9" s="113"/>
    </row>
    <row r="10" spans="1:15" ht="15" x14ac:dyDescent="0.2">
      <c r="A10" s="114" t="s">
        <v>644</v>
      </c>
      <c r="B10" s="113"/>
      <c r="C10" s="113"/>
      <c r="D10" s="113"/>
      <c r="E10" s="113"/>
      <c r="F10" s="113"/>
      <c r="G10" s="113"/>
      <c r="H10" s="113"/>
      <c r="I10" s="113"/>
      <c r="J10" s="113"/>
      <c r="K10" s="113"/>
      <c r="L10" s="113"/>
      <c r="M10" s="113"/>
      <c r="N10" s="113"/>
      <c r="O10" s="113"/>
    </row>
    <row r="11" spans="1:15" ht="15" x14ac:dyDescent="0.2">
      <c r="A11" s="114"/>
      <c r="B11" s="113"/>
      <c r="C11" s="113"/>
      <c r="D11" s="113"/>
      <c r="E11" s="113"/>
      <c r="F11" s="113"/>
      <c r="G11" s="113"/>
      <c r="H11" s="113"/>
      <c r="I11" s="113"/>
      <c r="J11" s="113"/>
      <c r="K11" s="113"/>
      <c r="L11" s="113"/>
      <c r="M11" s="113"/>
      <c r="N11" s="113"/>
      <c r="O11" s="113"/>
    </row>
    <row r="12" spans="1:15" ht="18.75" x14ac:dyDescent="0.25">
      <c r="A12" s="145" t="s">
        <v>645</v>
      </c>
      <c r="B12" s="146"/>
      <c r="C12" s="146"/>
      <c r="D12" s="146"/>
      <c r="E12" s="146"/>
      <c r="F12" s="146"/>
      <c r="G12" s="144"/>
      <c r="H12" s="113"/>
      <c r="I12" s="113"/>
      <c r="J12" s="113"/>
      <c r="K12" s="113"/>
      <c r="L12" s="113"/>
      <c r="M12" s="113"/>
      <c r="N12" s="113"/>
      <c r="O12" s="113"/>
    </row>
    <row r="13" spans="1:15" ht="15" x14ac:dyDescent="0.2">
      <c r="A13" s="114"/>
      <c r="B13" s="113"/>
      <c r="C13" s="113"/>
      <c r="D13" s="113"/>
      <c r="E13" s="113"/>
      <c r="F13" s="113"/>
      <c r="G13" s="113"/>
      <c r="H13" s="113"/>
      <c r="I13" s="113"/>
      <c r="J13" s="113"/>
      <c r="K13" s="113"/>
      <c r="L13" s="113"/>
      <c r="M13" s="113"/>
      <c r="N13" s="113"/>
      <c r="O13" s="113"/>
    </row>
    <row r="14" spans="1:15" ht="15" x14ac:dyDescent="0.2">
      <c r="A14" s="115" t="s">
        <v>650</v>
      </c>
      <c r="B14" s="113"/>
      <c r="C14" s="113"/>
      <c r="D14" s="113"/>
      <c r="E14" s="113"/>
      <c r="F14" s="113"/>
      <c r="G14" s="113"/>
      <c r="H14" s="113"/>
      <c r="I14" s="113"/>
      <c r="J14" s="113"/>
      <c r="K14" s="113"/>
      <c r="L14" s="113"/>
      <c r="M14" s="113"/>
      <c r="N14" s="113"/>
      <c r="O14" s="113"/>
    </row>
    <row r="15" spans="1:15" ht="15" x14ac:dyDescent="0.2">
      <c r="A15" s="115" t="s">
        <v>649</v>
      </c>
      <c r="B15" s="113"/>
      <c r="C15" s="113"/>
      <c r="D15" s="113"/>
      <c r="E15" s="113"/>
      <c r="F15" s="113"/>
      <c r="G15" s="113"/>
      <c r="H15" s="113"/>
      <c r="I15" s="113"/>
      <c r="J15" s="113"/>
      <c r="K15" s="113"/>
      <c r="L15" s="113"/>
      <c r="M15" s="113"/>
      <c r="N15" s="113"/>
      <c r="O15" s="113"/>
    </row>
    <row r="16" spans="1:15" ht="15" x14ac:dyDescent="0.2">
      <c r="A16" s="115" t="s">
        <v>646</v>
      </c>
      <c r="B16" s="113"/>
      <c r="C16" s="113"/>
      <c r="D16" s="113"/>
      <c r="E16" s="113"/>
      <c r="F16" s="113"/>
      <c r="G16" s="113"/>
      <c r="H16" s="113"/>
      <c r="I16" s="113"/>
      <c r="J16" s="113"/>
      <c r="K16" s="113"/>
      <c r="L16" s="113"/>
      <c r="M16" s="113"/>
      <c r="N16" s="113"/>
      <c r="O16" s="113"/>
    </row>
    <row r="17" spans="1:15" ht="15" x14ac:dyDescent="0.2">
      <c r="A17" s="114"/>
      <c r="B17" s="113"/>
      <c r="C17" s="113"/>
      <c r="D17" s="113"/>
      <c r="E17" s="113"/>
      <c r="F17" s="113"/>
      <c r="G17" s="113"/>
      <c r="H17" s="113"/>
      <c r="I17" s="113"/>
      <c r="J17" s="113"/>
      <c r="K17" s="113"/>
      <c r="L17" s="113"/>
      <c r="M17" s="113"/>
      <c r="N17" s="113"/>
      <c r="O17" s="113"/>
    </row>
    <row r="18" spans="1:15" ht="18.75" x14ac:dyDescent="0.2">
      <c r="A18" s="114" t="s">
        <v>647</v>
      </c>
      <c r="B18" s="113"/>
      <c r="C18" s="113"/>
      <c r="D18" s="113"/>
      <c r="E18" s="113"/>
      <c r="F18" s="113"/>
      <c r="G18" s="113"/>
      <c r="H18" s="113"/>
      <c r="I18" s="113"/>
      <c r="J18" s="113"/>
      <c r="K18" s="113"/>
      <c r="L18" s="113"/>
      <c r="M18" s="113"/>
      <c r="N18" s="113"/>
      <c r="O18" s="113"/>
    </row>
    <row r="19" spans="1:15" ht="15" x14ac:dyDescent="0.2">
      <c r="A19" s="114" t="s">
        <v>648</v>
      </c>
      <c r="B19" s="113"/>
      <c r="C19" s="113"/>
      <c r="D19" s="113"/>
      <c r="E19" s="113"/>
      <c r="F19" s="113"/>
      <c r="G19" s="113"/>
      <c r="H19" s="113"/>
      <c r="I19" s="113"/>
      <c r="J19" s="113"/>
      <c r="K19" s="113"/>
      <c r="L19" s="113"/>
      <c r="M19" s="113"/>
      <c r="N19" s="113"/>
      <c r="O19" s="113"/>
    </row>
    <row r="20" spans="1:15" ht="15" x14ac:dyDescent="0.2">
      <c r="A20" s="114"/>
      <c r="B20" s="113"/>
      <c r="C20" s="113"/>
      <c r="D20" s="113"/>
      <c r="E20" s="113"/>
      <c r="F20" s="113"/>
      <c r="G20" s="113"/>
      <c r="H20" s="113"/>
      <c r="I20" s="113"/>
      <c r="J20" s="113"/>
      <c r="K20" s="113"/>
      <c r="L20" s="113"/>
      <c r="M20" s="113"/>
      <c r="N20" s="113"/>
      <c r="O20" s="113"/>
    </row>
    <row r="21" spans="1:15" x14ac:dyDescent="0.2">
      <c r="A21" s="113"/>
      <c r="B21" s="113"/>
      <c r="C21" s="113"/>
      <c r="D21" s="113"/>
      <c r="E21" s="113"/>
      <c r="F21" s="113"/>
      <c r="G21" s="113"/>
      <c r="H21" s="113"/>
      <c r="I21" s="113"/>
      <c r="J21" s="113"/>
      <c r="K21" s="113"/>
      <c r="L21" s="113"/>
      <c r="M21" s="113"/>
      <c r="N21" s="113"/>
      <c r="O21" s="113"/>
    </row>
    <row r="22" spans="1:15" x14ac:dyDescent="0.2">
      <c r="A22" s="113"/>
      <c r="B22" s="113"/>
      <c r="C22" s="113"/>
      <c r="D22" s="113"/>
      <c r="E22" s="113"/>
      <c r="F22" s="113"/>
      <c r="G22" s="113"/>
      <c r="H22" s="113"/>
      <c r="I22" s="113"/>
      <c r="J22" s="113"/>
      <c r="K22" s="113"/>
      <c r="L22" s="113"/>
      <c r="M22" s="113"/>
      <c r="N22" s="113"/>
      <c r="O22" s="113"/>
    </row>
    <row r="23" spans="1:15" x14ac:dyDescent="0.2">
      <c r="A23" s="113"/>
      <c r="B23" s="113"/>
      <c r="C23" s="113"/>
      <c r="D23" s="113"/>
      <c r="E23" s="113"/>
      <c r="F23" s="113"/>
      <c r="G23" s="113"/>
      <c r="H23" s="113"/>
      <c r="I23" s="113"/>
      <c r="J23" s="113"/>
      <c r="K23" s="113"/>
      <c r="L23" s="113"/>
      <c r="M23" s="113"/>
      <c r="N23" s="113"/>
      <c r="O23" s="113"/>
    </row>
    <row r="24" spans="1:15" x14ac:dyDescent="0.2">
      <c r="A24" s="113"/>
      <c r="B24" s="113"/>
      <c r="C24" s="113"/>
      <c r="D24" s="113"/>
      <c r="E24" s="113"/>
      <c r="F24" s="113"/>
      <c r="G24" s="113"/>
      <c r="H24" s="113"/>
      <c r="I24" s="113"/>
      <c r="J24" s="113"/>
      <c r="K24" s="113"/>
      <c r="L24" s="113"/>
      <c r="M24" s="113"/>
      <c r="N24" s="113"/>
      <c r="O24" s="113"/>
    </row>
    <row r="25" spans="1:15" x14ac:dyDescent="0.2">
      <c r="A25" s="113"/>
      <c r="B25" s="113"/>
      <c r="C25" s="113"/>
      <c r="D25" s="113"/>
      <c r="E25" s="113"/>
      <c r="F25" s="113"/>
      <c r="G25" s="113"/>
      <c r="H25" s="113"/>
      <c r="I25" s="113"/>
      <c r="J25" s="113"/>
      <c r="K25" s="113"/>
      <c r="L25" s="113"/>
      <c r="M25" s="113"/>
      <c r="N25" s="113"/>
      <c r="O25" s="113"/>
    </row>
    <row r="26" spans="1:15" x14ac:dyDescent="0.2">
      <c r="A26" s="113"/>
      <c r="B26" s="113"/>
      <c r="C26" s="113"/>
      <c r="D26" s="113"/>
      <c r="E26" s="113"/>
      <c r="F26" s="113"/>
      <c r="G26" s="113"/>
      <c r="H26" s="113"/>
      <c r="I26" s="113"/>
      <c r="J26" s="113"/>
      <c r="K26" s="113"/>
      <c r="L26" s="113"/>
      <c r="M26" s="113"/>
      <c r="N26" s="113"/>
      <c r="O26" s="113"/>
    </row>
    <row r="27" spans="1:15" x14ac:dyDescent="0.2">
      <c r="A27" s="113"/>
      <c r="B27" s="113"/>
      <c r="C27" s="113"/>
      <c r="D27" s="113"/>
      <c r="E27" s="113"/>
      <c r="F27" s="113"/>
      <c r="G27" s="113"/>
      <c r="H27" s="113"/>
      <c r="I27" s="113"/>
      <c r="J27" s="113"/>
      <c r="K27" s="113"/>
      <c r="L27" s="113"/>
      <c r="M27" s="113"/>
      <c r="N27" s="113"/>
      <c r="O27" s="113"/>
    </row>
    <row r="28" spans="1:15" x14ac:dyDescent="0.2">
      <c r="A28" s="113"/>
      <c r="B28" s="113"/>
      <c r="C28" s="113"/>
      <c r="D28" s="113"/>
      <c r="E28" s="113"/>
      <c r="F28" s="113"/>
      <c r="G28" s="113"/>
      <c r="H28" s="113"/>
      <c r="I28" s="113"/>
      <c r="J28" s="113"/>
      <c r="K28" s="113"/>
      <c r="L28" s="113"/>
      <c r="M28" s="113"/>
      <c r="N28" s="113"/>
      <c r="O28" s="113"/>
    </row>
    <row r="29" spans="1:15" x14ac:dyDescent="0.2">
      <c r="A29" s="113"/>
      <c r="B29" s="113"/>
      <c r="C29" s="113"/>
      <c r="D29" s="113"/>
      <c r="E29" s="113"/>
      <c r="F29" s="113"/>
      <c r="G29" s="113"/>
      <c r="H29" s="113"/>
      <c r="I29" s="113"/>
      <c r="J29" s="113"/>
      <c r="K29" s="113"/>
      <c r="L29" s="113"/>
      <c r="M29" s="113"/>
      <c r="N29" s="113"/>
      <c r="O29" s="113"/>
    </row>
    <row r="30" spans="1:15" x14ac:dyDescent="0.2">
      <c r="A30" s="113"/>
      <c r="B30" s="113"/>
      <c r="C30" s="113"/>
      <c r="D30" s="113"/>
      <c r="E30" s="113"/>
      <c r="F30" s="113"/>
      <c r="G30" s="113"/>
      <c r="H30" s="113"/>
      <c r="I30" s="113"/>
      <c r="J30" s="113"/>
      <c r="K30" s="113"/>
      <c r="L30" s="113"/>
      <c r="M30" s="113"/>
      <c r="N30" s="113"/>
      <c r="O30" s="113"/>
    </row>
    <row r="31" spans="1:15" x14ac:dyDescent="0.2">
      <c r="A31" s="113"/>
      <c r="B31" s="113"/>
      <c r="C31" s="113"/>
      <c r="D31" s="113"/>
      <c r="E31" s="113"/>
      <c r="F31" s="113"/>
      <c r="G31" s="113"/>
      <c r="H31" s="113"/>
      <c r="I31" s="113"/>
      <c r="J31" s="113"/>
      <c r="K31" s="113"/>
      <c r="L31" s="113"/>
      <c r="M31" s="113"/>
      <c r="N31" s="113"/>
      <c r="O31" s="113"/>
    </row>
    <row r="32" spans="1:15" x14ac:dyDescent="0.2">
      <c r="A32" s="113"/>
      <c r="B32" s="113"/>
      <c r="C32" s="113"/>
      <c r="D32" s="113"/>
      <c r="E32" s="113"/>
      <c r="F32" s="113"/>
      <c r="G32" s="113"/>
      <c r="H32" s="113"/>
      <c r="I32" s="113"/>
      <c r="J32" s="113"/>
      <c r="K32" s="113"/>
      <c r="L32" s="113"/>
      <c r="M32" s="113"/>
      <c r="N32" s="113"/>
      <c r="O32" s="113"/>
    </row>
    <row r="33" spans="1:15" x14ac:dyDescent="0.2">
      <c r="A33" s="113"/>
      <c r="B33" s="113"/>
      <c r="C33" s="113"/>
      <c r="D33" s="113"/>
      <c r="E33" s="113"/>
      <c r="F33" s="113"/>
      <c r="G33" s="113"/>
      <c r="H33" s="113"/>
      <c r="I33" s="113"/>
      <c r="J33" s="113"/>
      <c r="K33" s="113"/>
      <c r="L33" s="113"/>
      <c r="M33" s="113"/>
      <c r="N33" s="113"/>
      <c r="O33" s="113"/>
    </row>
    <row r="34" spans="1:15" x14ac:dyDescent="0.2">
      <c r="A34" s="113"/>
      <c r="B34" s="113"/>
      <c r="C34" s="113"/>
      <c r="D34" s="113"/>
      <c r="E34" s="113"/>
      <c r="F34" s="113"/>
      <c r="G34" s="113"/>
      <c r="H34" s="113"/>
      <c r="I34" s="113"/>
      <c r="J34" s="113"/>
      <c r="K34" s="113"/>
      <c r="L34" s="113"/>
      <c r="M34" s="113"/>
      <c r="N34" s="113"/>
      <c r="O34" s="113"/>
    </row>
    <row r="35" spans="1:15" x14ac:dyDescent="0.2">
      <c r="A35" s="113"/>
      <c r="B35" s="113"/>
      <c r="C35" s="113"/>
      <c r="D35" s="113"/>
      <c r="E35" s="113"/>
      <c r="F35" s="113"/>
      <c r="G35" s="113"/>
      <c r="H35" s="113"/>
      <c r="I35" s="113"/>
      <c r="J35" s="113"/>
      <c r="K35" s="113"/>
      <c r="L35" s="113"/>
      <c r="M35" s="113"/>
      <c r="N35" s="113"/>
      <c r="O35" s="113"/>
    </row>
    <row r="36" spans="1:15" x14ac:dyDescent="0.2">
      <c r="A36" s="113"/>
      <c r="B36" s="113"/>
      <c r="C36" s="113"/>
      <c r="D36" s="113"/>
      <c r="E36" s="113"/>
      <c r="F36" s="113"/>
      <c r="G36" s="113"/>
      <c r="H36" s="113"/>
      <c r="I36" s="113"/>
      <c r="J36" s="113"/>
      <c r="K36" s="113"/>
      <c r="L36" s="113"/>
      <c r="M36" s="113"/>
      <c r="N36" s="113"/>
      <c r="O36" s="113"/>
    </row>
    <row r="37" spans="1:15" x14ac:dyDescent="0.2">
      <c r="A37" s="113"/>
      <c r="B37" s="113"/>
      <c r="C37" s="113"/>
      <c r="D37" s="113"/>
      <c r="E37" s="113"/>
      <c r="F37" s="113"/>
      <c r="G37" s="113"/>
      <c r="H37" s="113"/>
      <c r="I37" s="113"/>
      <c r="J37" s="113"/>
      <c r="K37" s="113"/>
      <c r="L37" s="113"/>
      <c r="M37" s="113"/>
      <c r="N37" s="113"/>
      <c r="O37" s="11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73"/>
  <sheetViews>
    <sheetView workbookViewId="0">
      <selection activeCell="D36" sqref="D36"/>
    </sheetView>
  </sheetViews>
  <sheetFormatPr defaultRowHeight="12.75" x14ac:dyDescent="0.2"/>
  <cols>
    <col min="1" max="1" width="9.28515625" customWidth="1"/>
    <col min="2" max="2" width="13.140625" customWidth="1"/>
    <col min="3" max="3" width="5.140625" customWidth="1"/>
    <col min="4" max="4" width="9.28515625" customWidth="1"/>
    <col min="5" max="5" width="10.5703125" customWidth="1"/>
    <col min="6" max="6" width="11.140625" customWidth="1"/>
    <col min="8" max="8" width="16.42578125" customWidth="1"/>
    <col min="14" max="14" width="11.42578125" customWidth="1"/>
  </cols>
  <sheetData>
    <row r="1" spans="1:24" s="88" customFormat="1" ht="36.6" customHeight="1" x14ac:dyDescent="0.3">
      <c r="A1" s="95" t="s">
        <v>170</v>
      </c>
      <c r="B1" s="86"/>
      <c r="C1" s="76"/>
      <c r="D1" s="87"/>
      <c r="E1" s="87"/>
      <c r="F1" s="87"/>
      <c r="G1" s="86"/>
      <c r="H1" s="86"/>
      <c r="I1" s="86"/>
      <c r="J1" s="89"/>
      <c r="K1" s="89"/>
      <c r="L1" s="89"/>
      <c r="M1" s="86"/>
      <c r="N1" s="86"/>
      <c r="O1" s="86"/>
      <c r="P1" s="86"/>
      <c r="Q1" s="86"/>
      <c r="R1" s="86"/>
      <c r="S1" s="86"/>
      <c r="T1" s="86"/>
      <c r="U1" s="86"/>
      <c r="V1" s="86"/>
      <c r="W1" s="86"/>
      <c r="X1" s="86"/>
    </row>
    <row r="2" spans="1:24" s="34" customFormat="1" x14ac:dyDescent="0.2">
      <c r="A2" s="84" t="s">
        <v>762</v>
      </c>
      <c r="B2" s="84"/>
      <c r="C2" s="84"/>
      <c r="D2" s="81"/>
      <c r="E2" s="81"/>
      <c r="F2" s="81"/>
      <c r="G2" s="81"/>
      <c r="H2" s="77"/>
      <c r="I2" s="77"/>
      <c r="J2" s="77"/>
      <c r="K2" s="77"/>
      <c r="L2" s="77"/>
      <c r="M2" s="77"/>
      <c r="N2" s="77"/>
      <c r="O2" s="77"/>
      <c r="P2" s="77"/>
      <c r="Q2" s="77"/>
      <c r="R2" s="77"/>
      <c r="S2" s="77"/>
      <c r="T2" s="77"/>
      <c r="U2" s="77"/>
      <c r="V2" s="77"/>
      <c r="W2" s="77"/>
      <c r="X2" s="77"/>
    </row>
    <row r="3" spans="1:24" s="34" customFormat="1" x14ac:dyDescent="0.2">
      <c r="A3" s="84"/>
      <c r="B3" s="84"/>
      <c r="C3" s="84"/>
      <c r="D3" s="81"/>
      <c r="E3" s="81"/>
      <c r="F3" s="81"/>
      <c r="G3" s="81"/>
      <c r="H3" s="77"/>
      <c r="I3" s="77"/>
      <c r="J3" s="77"/>
      <c r="K3" s="77"/>
      <c r="L3" s="77"/>
      <c r="M3" s="77"/>
      <c r="N3" s="77"/>
      <c r="O3" s="77"/>
      <c r="P3" s="77"/>
      <c r="Q3" s="77"/>
      <c r="R3" s="77"/>
      <c r="S3" s="77"/>
      <c r="T3" s="77"/>
      <c r="U3" s="77"/>
      <c r="V3" s="77"/>
      <c r="W3" s="77"/>
      <c r="X3" s="77"/>
    </row>
    <row r="4" spans="1:24" s="34" customFormat="1" x14ac:dyDescent="0.2">
      <c r="A4" s="84" t="s">
        <v>766</v>
      </c>
      <c r="B4" s="84"/>
      <c r="C4" s="84"/>
      <c r="D4" s="81"/>
      <c r="E4" s="81"/>
      <c r="F4" s="81"/>
      <c r="G4" s="81"/>
      <c r="H4" s="77"/>
      <c r="I4" s="77"/>
      <c r="J4" s="77"/>
      <c r="K4" s="77"/>
      <c r="L4" s="77"/>
      <c r="M4" s="77"/>
      <c r="N4" s="77"/>
      <c r="O4" s="77"/>
      <c r="P4" s="77"/>
      <c r="Q4" s="77"/>
      <c r="R4" s="77"/>
      <c r="S4" s="77"/>
      <c r="T4" s="77"/>
      <c r="U4" s="77"/>
      <c r="V4" s="77"/>
      <c r="W4" s="77"/>
      <c r="X4" s="77"/>
    </row>
    <row r="5" spans="1:24" s="34" customFormat="1" x14ac:dyDescent="0.2">
      <c r="A5" s="84"/>
      <c r="B5" s="84"/>
      <c r="C5" s="84"/>
      <c r="D5" s="81"/>
      <c r="E5" s="81"/>
      <c r="F5" s="81"/>
      <c r="G5" s="81"/>
      <c r="H5" s="77"/>
      <c r="I5" s="77"/>
      <c r="J5" s="77"/>
      <c r="K5" s="77"/>
      <c r="L5" s="77"/>
      <c r="M5" s="77"/>
      <c r="N5" s="77"/>
      <c r="O5" s="77"/>
      <c r="P5" s="77"/>
      <c r="Q5" s="77"/>
      <c r="R5" s="77"/>
      <c r="S5" s="77"/>
      <c r="T5" s="77"/>
      <c r="U5" s="77"/>
      <c r="V5" s="77"/>
      <c r="W5" s="77"/>
      <c r="X5" s="77"/>
    </row>
    <row r="6" spans="1:24" s="34" customFormat="1" x14ac:dyDescent="0.2">
      <c r="A6" s="84" t="s">
        <v>778</v>
      </c>
      <c r="B6" s="84"/>
      <c r="C6" s="84"/>
      <c r="D6" s="81"/>
      <c r="E6" s="81"/>
      <c r="F6" s="81"/>
      <c r="G6" s="81"/>
      <c r="H6" s="77"/>
      <c r="I6" s="77"/>
      <c r="J6" s="77"/>
      <c r="K6" s="77"/>
      <c r="L6" s="77"/>
      <c r="M6" s="77"/>
      <c r="N6" s="77"/>
      <c r="O6" s="77"/>
      <c r="P6" s="77"/>
      <c r="Q6" s="77"/>
      <c r="R6" s="77"/>
      <c r="S6" s="77"/>
      <c r="T6" s="77"/>
      <c r="U6" s="77"/>
      <c r="V6" s="77"/>
      <c r="W6" s="77"/>
      <c r="X6" s="77"/>
    </row>
    <row r="7" spans="1:24" s="34" customFormat="1" x14ac:dyDescent="0.2">
      <c r="A7" s="77" t="s">
        <v>566</v>
      </c>
      <c r="B7" s="77"/>
      <c r="C7" s="84"/>
      <c r="D7" s="81"/>
      <c r="E7" s="81"/>
      <c r="F7" s="81"/>
      <c r="G7" s="81"/>
      <c r="H7" s="77"/>
      <c r="I7" s="77"/>
      <c r="J7" s="77"/>
      <c r="K7" s="77"/>
      <c r="L7" s="77"/>
      <c r="M7" s="77"/>
      <c r="N7" s="77"/>
      <c r="O7" s="77"/>
      <c r="P7" s="77"/>
      <c r="Q7" s="77"/>
      <c r="R7" s="77"/>
      <c r="S7" s="77"/>
      <c r="T7" s="77"/>
      <c r="U7" s="77"/>
      <c r="V7" s="77"/>
      <c r="W7" s="77"/>
      <c r="X7" s="77"/>
    </row>
    <row r="8" spans="1:24" s="34" customFormat="1" x14ac:dyDescent="0.2">
      <c r="A8" s="77" t="s">
        <v>773</v>
      </c>
      <c r="B8" s="84"/>
      <c r="C8" s="84"/>
      <c r="D8" s="81"/>
      <c r="E8" s="81"/>
      <c r="F8" s="81"/>
      <c r="G8" s="81"/>
      <c r="H8" s="77"/>
      <c r="I8" s="98"/>
      <c r="J8" s="77"/>
      <c r="K8" s="77"/>
      <c r="L8" s="77"/>
      <c r="M8" s="77"/>
      <c r="N8" s="77"/>
      <c r="O8" s="77"/>
      <c r="P8" s="77"/>
      <c r="Q8" s="77"/>
      <c r="R8" s="77"/>
      <c r="S8" s="77"/>
      <c r="T8" s="77"/>
      <c r="U8" s="77"/>
      <c r="V8" s="77"/>
      <c r="W8" s="77"/>
      <c r="X8" s="77"/>
    </row>
    <row r="9" spans="1:24" s="34" customFormat="1" x14ac:dyDescent="0.2">
      <c r="A9" s="77" t="s">
        <v>761</v>
      </c>
      <c r="B9" s="84"/>
      <c r="C9" s="84"/>
      <c r="D9" s="81"/>
      <c r="E9" s="81"/>
      <c r="F9" s="81"/>
      <c r="G9" s="81"/>
      <c r="H9" s="77"/>
      <c r="I9" s="77"/>
      <c r="J9" s="77"/>
      <c r="K9" s="77"/>
      <c r="L9" s="98"/>
      <c r="M9" s="77"/>
      <c r="N9" s="77"/>
      <c r="O9" s="77"/>
      <c r="P9" s="77"/>
      <c r="Q9" s="77"/>
      <c r="R9" s="77"/>
      <c r="S9" s="77"/>
      <c r="T9" s="77"/>
      <c r="U9" s="77"/>
      <c r="V9" s="77"/>
      <c r="W9" s="77"/>
      <c r="X9" s="77"/>
    </row>
    <row r="10" spans="1:24" s="34" customFormat="1" x14ac:dyDescent="0.2">
      <c r="A10" s="77"/>
      <c r="B10" s="77" t="s">
        <v>776</v>
      </c>
      <c r="C10" s="84"/>
      <c r="D10" s="81"/>
      <c r="E10" s="81"/>
      <c r="F10" s="81"/>
      <c r="G10" s="81"/>
      <c r="H10" s="77"/>
      <c r="I10" s="77"/>
      <c r="J10" s="77"/>
      <c r="K10" s="77"/>
      <c r="L10" s="98"/>
      <c r="M10" s="77"/>
      <c r="N10" s="77"/>
      <c r="O10" s="77"/>
      <c r="P10" s="77"/>
      <c r="Q10" s="77"/>
      <c r="R10" s="77"/>
      <c r="S10" s="77"/>
      <c r="T10" s="77"/>
      <c r="U10" s="77"/>
      <c r="V10" s="77"/>
      <c r="W10" s="77"/>
      <c r="X10" s="77"/>
    </row>
    <row r="11" spans="1:24" s="34" customFormat="1" x14ac:dyDescent="0.2">
      <c r="A11" s="77"/>
      <c r="B11" s="82"/>
      <c r="C11" s="116" t="s">
        <v>763</v>
      </c>
      <c r="D11" s="81"/>
      <c r="E11" s="81"/>
      <c r="F11" s="83"/>
      <c r="G11" s="77"/>
      <c r="H11" s="77"/>
      <c r="I11" s="77"/>
      <c r="J11" s="90"/>
      <c r="K11" s="90"/>
      <c r="L11" s="90"/>
      <c r="M11" s="77"/>
      <c r="N11" s="77"/>
      <c r="O11" s="77"/>
      <c r="P11" s="77"/>
      <c r="Q11" s="77"/>
      <c r="R11" s="77"/>
      <c r="S11" s="77"/>
      <c r="T11" s="77"/>
      <c r="U11" s="77"/>
      <c r="V11" s="77"/>
      <c r="W11" s="77"/>
      <c r="X11" s="77"/>
    </row>
    <row r="12" spans="1:24" s="34" customFormat="1" x14ac:dyDescent="0.2">
      <c r="A12" s="77"/>
      <c r="B12" s="84"/>
      <c r="C12" s="84" t="s">
        <v>764</v>
      </c>
      <c r="D12" s="81"/>
      <c r="E12" s="85"/>
      <c r="F12" s="85"/>
      <c r="G12" s="85"/>
      <c r="H12" s="77"/>
      <c r="I12" s="77"/>
      <c r="J12" s="77"/>
      <c r="K12" s="77"/>
      <c r="L12" s="77"/>
      <c r="M12" s="77"/>
      <c r="N12" s="77"/>
      <c r="O12" s="77"/>
      <c r="P12" s="77"/>
      <c r="Q12" s="77"/>
      <c r="R12" s="77"/>
      <c r="S12" s="77"/>
      <c r="T12" s="77"/>
      <c r="U12" s="77"/>
      <c r="V12" s="77"/>
      <c r="W12" s="77"/>
      <c r="X12" s="77"/>
    </row>
    <row r="13" spans="1:24" s="34" customFormat="1" x14ac:dyDescent="0.2">
      <c r="A13" s="77"/>
      <c r="B13" s="77"/>
      <c r="C13" s="77" t="s">
        <v>306</v>
      </c>
      <c r="D13" s="81"/>
      <c r="E13" s="85"/>
      <c r="F13" s="85"/>
      <c r="G13" s="85"/>
      <c r="H13" s="77"/>
      <c r="I13" s="77"/>
      <c r="J13" s="77"/>
      <c r="K13" s="77"/>
      <c r="L13" s="77"/>
      <c r="M13" s="77"/>
      <c r="N13" s="77"/>
      <c r="O13" s="77"/>
      <c r="P13" s="77"/>
      <c r="Q13" s="77"/>
      <c r="R13" s="77"/>
      <c r="S13" s="77"/>
      <c r="T13" s="77"/>
      <c r="U13" s="77"/>
      <c r="V13" s="77"/>
      <c r="W13" s="77"/>
      <c r="X13" s="77"/>
    </row>
    <row r="14" spans="1:24" s="34" customFormat="1" x14ac:dyDescent="0.2">
      <c r="A14" s="77"/>
      <c r="B14" s="77"/>
      <c r="C14" s="77" t="s">
        <v>765</v>
      </c>
      <c r="D14" s="81"/>
      <c r="E14" s="85"/>
      <c r="F14" s="85"/>
      <c r="G14" s="85"/>
      <c r="H14" s="77"/>
      <c r="I14" s="77"/>
      <c r="J14" s="77"/>
      <c r="K14" s="77"/>
      <c r="L14" s="77"/>
      <c r="M14" s="77"/>
      <c r="N14" s="77"/>
      <c r="O14" s="77"/>
      <c r="P14" s="77"/>
      <c r="Q14" s="77"/>
      <c r="R14" s="77"/>
      <c r="S14" s="77"/>
      <c r="T14" s="77"/>
      <c r="U14" s="77"/>
      <c r="V14" s="77"/>
      <c r="W14" s="77"/>
      <c r="X14" s="77"/>
    </row>
    <row r="15" spans="1:24" s="34" customFormat="1" x14ac:dyDescent="0.2">
      <c r="A15" s="77"/>
      <c r="B15" s="84"/>
      <c r="C15" s="84"/>
      <c r="D15" s="81"/>
      <c r="E15" s="81"/>
      <c r="F15" s="81"/>
      <c r="G15" s="81"/>
      <c r="H15" s="77"/>
      <c r="I15" s="77"/>
      <c r="J15" s="77"/>
      <c r="K15" s="77"/>
      <c r="L15" s="98"/>
      <c r="M15" s="77"/>
      <c r="N15" s="77"/>
      <c r="O15" s="77"/>
      <c r="P15" s="77"/>
      <c r="Q15" s="77"/>
      <c r="R15" s="77"/>
      <c r="S15" s="77"/>
      <c r="T15" s="77"/>
      <c r="U15" s="77"/>
      <c r="V15" s="77"/>
      <c r="W15" s="77"/>
      <c r="X15" s="77"/>
    </row>
    <row r="16" spans="1:24" s="34" customFormat="1" x14ac:dyDescent="0.2">
      <c r="A16" s="116" t="s">
        <v>779</v>
      </c>
      <c r="B16" s="84"/>
      <c r="C16" s="84"/>
      <c r="D16" s="81"/>
      <c r="E16" s="81"/>
      <c r="F16" s="81"/>
      <c r="G16" s="81"/>
      <c r="H16" s="77"/>
      <c r="I16" s="77"/>
      <c r="J16" s="77"/>
      <c r="K16" s="77"/>
      <c r="L16" s="98"/>
      <c r="M16" s="77"/>
      <c r="N16" s="77"/>
      <c r="O16" s="77"/>
      <c r="P16" s="77"/>
      <c r="Q16" s="77"/>
      <c r="R16" s="77"/>
      <c r="S16" s="77"/>
      <c r="T16" s="77"/>
      <c r="U16" s="77"/>
      <c r="V16" s="77"/>
      <c r="W16" s="77"/>
      <c r="X16" s="77"/>
    </row>
    <row r="17" spans="1:24" s="34" customFormat="1" x14ac:dyDescent="0.2">
      <c r="A17" s="77" t="s">
        <v>567</v>
      </c>
      <c r="B17" s="77"/>
      <c r="C17" s="77"/>
      <c r="D17" s="81"/>
      <c r="E17" s="81"/>
      <c r="F17" s="81"/>
      <c r="G17" s="81"/>
      <c r="H17" s="77"/>
      <c r="I17" s="77"/>
      <c r="J17" s="77"/>
      <c r="K17" s="77"/>
      <c r="L17" s="77"/>
      <c r="M17" s="77"/>
      <c r="N17" s="77"/>
      <c r="O17" s="77"/>
      <c r="P17" s="77"/>
      <c r="Q17" s="77"/>
      <c r="R17" s="77"/>
      <c r="S17" s="77"/>
      <c r="T17" s="77"/>
      <c r="U17" s="77"/>
      <c r="V17" s="77"/>
      <c r="W17" s="77"/>
      <c r="X17" s="77"/>
    </row>
    <row r="18" spans="1:24" s="34" customFormat="1" x14ac:dyDescent="0.2">
      <c r="A18" s="77" t="s">
        <v>777</v>
      </c>
      <c r="B18" s="77"/>
      <c r="C18" s="77"/>
      <c r="D18" s="81"/>
      <c r="E18" s="81"/>
      <c r="F18" s="81"/>
      <c r="G18" s="81"/>
      <c r="H18" s="77"/>
      <c r="I18" s="77"/>
      <c r="J18" s="77"/>
      <c r="K18" s="77"/>
      <c r="L18" s="77"/>
      <c r="M18" s="77"/>
      <c r="N18" s="77"/>
      <c r="O18" s="77"/>
      <c r="P18" s="77"/>
      <c r="Q18" s="77"/>
      <c r="R18" s="77"/>
      <c r="S18" s="77"/>
      <c r="T18" s="77"/>
      <c r="U18" s="77"/>
      <c r="V18" s="77"/>
      <c r="W18" s="77"/>
      <c r="X18" s="77"/>
    </row>
    <row r="19" spans="1:24" s="34" customFormat="1" x14ac:dyDescent="0.2">
      <c r="A19" s="84"/>
      <c r="B19" s="77"/>
      <c r="C19" s="80"/>
      <c r="D19" s="81"/>
      <c r="E19" s="81"/>
      <c r="F19" s="83"/>
      <c r="G19" s="77"/>
      <c r="H19" s="77"/>
      <c r="I19" s="77"/>
      <c r="J19" s="90"/>
      <c r="K19" s="90"/>
      <c r="L19" s="90"/>
      <c r="M19" s="77"/>
      <c r="N19" s="77"/>
      <c r="O19" s="77"/>
      <c r="P19" s="77"/>
      <c r="Q19" s="77"/>
      <c r="R19" s="77"/>
      <c r="S19" s="77"/>
      <c r="T19" s="77"/>
      <c r="U19" s="77"/>
      <c r="V19" s="77"/>
      <c r="W19" s="77"/>
      <c r="X19" s="77"/>
    </row>
    <row r="20" spans="1:24" s="34" customFormat="1" x14ac:dyDescent="0.2">
      <c r="A20" s="84" t="s">
        <v>774</v>
      </c>
      <c r="B20" s="77"/>
      <c r="C20" s="80"/>
      <c r="D20" s="81"/>
      <c r="E20" s="81"/>
      <c r="F20" s="83"/>
      <c r="G20" s="77"/>
      <c r="H20" s="77"/>
      <c r="I20" s="77"/>
      <c r="J20" s="90"/>
      <c r="K20" s="90"/>
      <c r="L20" s="90"/>
      <c r="M20" s="77"/>
      <c r="N20" s="77"/>
      <c r="O20" s="77"/>
      <c r="P20" s="77"/>
      <c r="Q20" s="77"/>
      <c r="R20" s="77"/>
      <c r="S20" s="77"/>
      <c r="T20" s="77"/>
      <c r="U20" s="77"/>
      <c r="V20" s="77"/>
      <c r="W20" s="77"/>
      <c r="X20" s="77"/>
    </row>
    <row r="21" spans="1:24" s="34" customFormat="1" x14ac:dyDescent="0.2">
      <c r="A21" s="152" t="s">
        <v>772</v>
      </c>
      <c r="B21" s="77"/>
      <c r="C21" s="80"/>
      <c r="D21" s="81"/>
      <c r="E21" s="81"/>
      <c r="F21" s="83"/>
      <c r="G21" s="77"/>
      <c r="H21" s="77"/>
      <c r="I21" s="77"/>
      <c r="J21" s="90"/>
      <c r="K21" s="90"/>
      <c r="L21" s="90"/>
      <c r="M21" s="77"/>
      <c r="N21" s="77"/>
      <c r="O21" s="77"/>
      <c r="P21" s="77"/>
      <c r="Q21" s="77"/>
      <c r="R21" s="77"/>
      <c r="S21" s="77"/>
      <c r="T21" s="77"/>
      <c r="U21" s="77"/>
      <c r="V21" s="77"/>
      <c r="W21" s="77"/>
      <c r="X21" s="77"/>
    </row>
    <row r="22" spans="1:24" s="44" customFormat="1" x14ac:dyDescent="0.2">
      <c r="A22" s="77" t="s">
        <v>775</v>
      </c>
      <c r="B22" s="75"/>
      <c r="C22" s="75"/>
      <c r="D22" s="75"/>
      <c r="E22" s="75"/>
      <c r="F22" s="75"/>
      <c r="G22" s="75"/>
      <c r="H22" s="75"/>
      <c r="I22" s="75"/>
      <c r="J22" s="75"/>
      <c r="K22" s="75"/>
      <c r="L22" s="75"/>
      <c r="M22" s="75"/>
      <c r="N22" s="75"/>
      <c r="O22" s="75"/>
      <c r="P22" s="75"/>
      <c r="Q22" s="75"/>
      <c r="R22" s="75"/>
      <c r="S22" s="75"/>
      <c r="T22" s="75"/>
      <c r="U22" s="75"/>
      <c r="V22" s="75"/>
      <c r="W22" s="75"/>
      <c r="X22" s="75"/>
    </row>
    <row r="23" spans="1:24" s="34" customFormat="1" x14ac:dyDescent="0.2">
      <c r="A23" s="77"/>
      <c r="B23" s="84"/>
      <c r="C23" s="84"/>
      <c r="D23" s="81"/>
      <c r="E23" s="81"/>
      <c r="F23" s="81"/>
      <c r="G23" s="81"/>
      <c r="H23" s="77"/>
      <c r="I23" s="77"/>
      <c r="J23" s="77"/>
      <c r="K23" s="77"/>
      <c r="L23" s="77"/>
      <c r="M23" s="77"/>
      <c r="N23" s="77"/>
      <c r="O23" s="77"/>
      <c r="P23" s="77"/>
      <c r="Q23" s="77"/>
      <c r="R23" s="77"/>
      <c r="S23" s="77"/>
      <c r="T23" s="77"/>
      <c r="U23" s="77"/>
      <c r="V23" s="77"/>
      <c r="W23" s="77"/>
      <c r="X23" s="77"/>
    </row>
    <row r="24" spans="1:24" s="34" customFormat="1" x14ac:dyDescent="0.2">
      <c r="A24" s="77" t="s">
        <v>767</v>
      </c>
      <c r="B24" s="77"/>
      <c r="C24" s="77"/>
      <c r="D24" s="81"/>
      <c r="E24" s="81"/>
      <c r="F24" s="81"/>
      <c r="G24" s="81"/>
      <c r="H24" s="77"/>
      <c r="I24" s="77"/>
      <c r="J24" s="77"/>
      <c r="K24" s="77"/>
      <c r="L24" s="77"/>
      <c r="M24" s="77"/>
      <c r="N24" s="77"/>
      <c r="O24" s="77"/>
      <c r="P24" s="77"/>
      <c r="Q24" s="77"/>
      <c r="R24" s="77"/>
      <c r="S24" s="77"/>
      <c r="T24" s="77"/>
      <c r="U24" s="77"/>
      <c r="V24" s="77"/>
      <c r="W24" s="77"/>
      <c r="X24" s="77"/>
    </row>
    <row r="25" spans="1:24" s="34" customFormat="1" x14ac:dyDescent="0.2">
      <c r="A25" s="77"/>
      <c r="B25" s="77" t="s">
        <v>769</v>
      </c>
      <c r="C25" s="84"/>
      <c r="D25" s="81"/>
      <c r="E25" s="81"/>
      <c r="F25" s="81"/>
      <c r="G25" s="81"/>
      <c r="H25" s="77"/>
      <c r="I25" s="77"/>
      <c r="J25" s="77"/>
      <c r="K25" s="77"/>
      <c r="L25" s="77"/>
      <c r="M25" s="77"/>
      <c r="N25" s="77"/>
      <c r="O25" s="77"/>
      <c r="P25" s="77"/>
      <c r="Q25" s="77"/>
      <c r="R25" s="77"/>
      <c r="S25" s="77"/>
      <c r="T25" s="77"/>
      <c r="U25" s="77"/>
      <c r="V25" s="77"/>
      <c r="W25" s="77"/>
      <c r="X25" s="77"/>
    </row>
    <row r="26" spans="1:24" x14ac:dyDescent="0.2">
      <c r="A26" s="84" t="s">
        <v>768</v>
      </c>
      <c r="B26" s="75"/>
      <c r="C26" s="92"/>
      <c r="D26" s="92"/>
      <c r="E26" s="93"/>
      <c r="F26" s="93"/>
      <c r="G26" s="94"/>
      <c r="H26" s="75"/>
      <c r="I26" s="75"/>
      <c r="J26" s="75"/>
      <c r="K26" s="75"/>
      <c r="L26" s="75"/>
      <c r="M26" s="75"/>
      <c r="N26" s="75"/>
      <c r="O26" s="75"/>
      <c r="P26" s="75"/>
      <c r="Q26" s="75"/>
      <c r="R26" s="75"/>
      <c r="S26" s="75"/>
      <c r="T26" s="75"/>
      <c r="U26" s="75"/>
      <c r="V26" s="75"/>
      <c r="W26" s="75"/>
      <c r="X26" s="75"/>
    </row>
    <row r="27" spans="1:24" x14ac:dyDescent="0.2">
      <c r="A27" s="79"/>
      <c r="B27" s="75"/>
      <c r="C27" s="92"/>
      <c r="D27" s="92"/>
      <c r="E27" s="93"/>
      <c r="F27" s="93"/>
      <c r="G27" s="94"/>
      <c r="H27" s="75"/>
      <c r="I27" s="75"/>
      <c r="J27" s="75"/>
      <c r="K27" s="75"/>
      <c r="L27" s="75"/>
      <c r="M27" s="75"/>
      <c r="N27" s="75"/>
      <c r="O27" s="75"/>
      <c r="P27" s="75"/>
      <c r="Q27" s="75"/>
      <c r="R27" s="75"/>
      <c r="S27" s="75"/>
      <c r="T27" s="75"/>
      <c r="U27" s="75"/>
      <c r="V27" s="75"/>
      <c r="W27" s="75"/>
      <c r="X27" s="75"/>
    </row>
    <row r="28" spans="1:24" x14ac:dyDescent="0.2">
      <c r="A28" s="78" t="s">
        <v>589</v>
      </c>
      <c r="B28" s="77"/>
      <c r="C28" s="92"/>
      <c r="D28" s="92"/>
      <c r="E28" s="93"/>
      <c r="F28" s="93"/>
      <c r="G28" s="94"/>
      <c r="H28" s="75"/>
      <c r="I28" s="75"/>
      <c r="J28" s="75"/>
      <c r="K28" s="75"/>
      <c r="L28" s="75"/>
      <c r="M28" s="75"/>
      <c r="N28" s="75"/>
      <c r="O28" s="75"/>
      <c r="P28" s="75"/>
      <c r="Q28" s="75"/>
      <c r="R28" s="75"/>
      <c r="S28" s="75"/>
      <c r="T28" s="75"/>
      <c r="U28" s="75"/>
      <c r="V28" s="75"/>
      <c r="W28" s="75"/>
      <c r="X28" s="75"/>
    </row>
    <row r="29" spans="1:24" x14ac:dyDescent="0.2">
      <c r="A29" s="153" t="s">
        <v>590</v>
      </c>
      <c r="B29" s="77"/>
      <c r="C29" s="92"/>
      <c r="D29" s="92"/>
      <c r="E29" s="93"/>
      <c r="F29" s="93"/>
      <c r="G29" s="94"/>
      <c r="H29" s="75"/>
      <c r="I29" s="75"/>
      <c r="J29" s="75"/>
      <c r="K29" s="75"/>
      <c r="L29" s="75"/>
      <c r="M29" s="75"/>
      <c r="N29" s="75"/>
      <c r="O29" s="75"/>
      <c r="P29" s="75"/>
      <c r="Q29" s="75"/>
      <c r="R29" s="75"/>
      <c r="S29" s="75"/>
      <c r="T29" s="75"/>
      <c r="U29" s="75"/>
      <c r="V29" s="75"/>
      <c r="W29" s="75"/>
      <c r="X29" s="75"/>
    </row>
    <row r="30" spans="1:24" x14ac:dyDescent="0.2">
      <c r="A30" s="153"/>
      <c r="B30" s="77"/>
      <c r="C30" s="92"/>
      <c r="D30" s="92"/>
      <c r="E30" s="93"/>
      <c r="F30" s="93"/>
      <c r="G30" s="94"/>
      <c r="H30" s="75"/>
      <c r="I30" s="75"/>
      <c r="J30" s="75"/>
      <c r="K30" s="75"/>
      <c r="L30" s="75"/>
      <c r="M30" s="75"/>
      <c r="N30" s="75"/>
      <c r="O30" s="75"/>
      <c r="P30" s="75"/>
      <c r="Q30" s="75"/>
      <c r="R30" s="75"/>
      <c r="S30" s="75"/>
      <c r="T30" s="75"/>
      <c r="U30" s="75"/>
      <c r="V30" s="75"/>
      <c r="W30" s="75"/>
      <c r="X30" s="75"/>
    </row>
    <row r="31" spans="1:24" x14ac:dyDescent="0.2">
      <c r="A31" s="153" t="s">
        <v>591</v>
      </c>
      <c r="B31" s="77"/>
      <c r="C31" s="92"/>
      <c r="D31" s="92"/>
      <c r="E31" s="93"/>
      <c r="F31" s="93"/>
      <c r="G31" s="94"/>
      <c r="H31" s="75"/>
      <c r="I31" s="75"/>
      <c r="J31" s="75"/>
      <c r="K31" s="75"/>
      <c r="L31" s="75"/>
      <c r="M31" s="75"/>
      <c r="N31" s="75"/>
      <c r="O31" s="75"/>
      <c r="P31" s="75"/>
      <c r="Q31" s="75"/>
      <c r="R31" s="75"/>
      <c r="S31" s="75"/>
      <c r="T31" s="75"/>
      <c r="U31" s="75"/>
      <c r="V31" s="75"/>
      <c r="W31" s="75"/>
      <c r="X31" s="75"/>
    </row>
    <row r="32" spans="1:24" x14ac:dyDescent="0.2">
      <c r="A32" s="3"/>
      <c r="B32" s="3"/>
      <c r="C32" s="45"/>
      <c r="D32" s="45"/>
      <c r="E32" s="57"/>
      <c r="F32" s="57"/>
      <c r="G32" s="10"/>
    </row>
    <row r="33" spans="1:7" x14ac:dyDescent="0.2">
      <c r="A33" s="4"/>
      <c r="B33" s="34"/>
      <c r="C33" s="45"/>
      <c r="D33" s="45"/>
      <c r="E33" s="57"/>
      <c r="F33" s="57"/>
      <c r="G33" s="10"/>
    </row>
    <row r="34" spans="1:7" x14ac:dyDescent="0.2">
      <c r="A34" s="4"/>
      <c r="C34" s="45"/>
      <c r="D34" s="45"/>
      <c r="E34" s="57"/>
      <c r="F34" s="57"/>
      <c r="G34" s="10"/>
    </row>
    <row r="35" spans="1:7" x14ac:dyDescent="0.2">
      <c r="A35" s="4"/>
      <c r="C35" s="45"/>
      <c r="D35" s="45"/>
      <c r="E35" s="57"/>
      <c r="F35" s="57"/>
      <c r="G35" s="10"/>
    </row>
    <row r="36" spans="1:7" x14ac:dyDescent="0.2">
      <c r="A36" s="4"/>
      <c r="C36" s="45"/>
      <c r="D36" s="45"/>
      <c r="E36" s="57"/>
      <c r="F36" s="57"/>
      <c r="G36" s="10"/>
    </row>
    <row r="37" spans="1:7" x14ac:dyDescent="0.2">
      <c r="A37" s="4"/>
      <c r="C37" s="45"/>
      <c r="D37" s="45"/>
      <c r="E37" s="57"/>
      <c r="F37" s="57"/>
      <c r="G37" s="10"/>
    </row>
    <row r="38" spans="1:7" x14ac:dyDescent="0.2">
      <c r="A38" s="4"/>
      <c r="B38" s="34"/>
      <c r="C38" s="45"/>
      <c r="D38" s="45"/>
      <c r="E38" s="57"/>
      <c r="F38" s="57"/>
      <c r="G38" s="10"/>
    </row>
    <row r="39" spans="1:7" x14ac:dyDescent="0.2">
      <c r="A39" s="4"/>
      <c r="B39" s="3"/>
      <c r="C39" s="45"/>
      <c r="D39" s="45"/>
      <c r="E39" s="57"/>
      <c r="F39" s="57"/>
      <c r="G39" s="10"/>
    </row>
    <row r="40" spans="1:7" x14ac:dyDescent="0.2">
      <c r="A40" s="4"/>
      <c r="B40" s="3"/>
      <c r="C40" s="45"/>
      <c r="D40" s="45"/>
      <c r="E40" s="57"/>
      <c r="F40" s="57"/>
      <c r="G40" s="10"/>
    </row>
    <row r="41" spans="1:7" x14ac:dyDescent="0.2">
      <c r="A41" s="4"/>
      <c r="B41" s="3"/>
      <c r="C41" s="45"/>
      <c r="D41" s="45"/>
      <c r="E41" s="57"/>
      <c r="F41" s="57"/>
      <c r="G41" s="10"/>
    </row>
    <row r="42" spans="1:7" x14ac:dyDescent="0.2">
      <c r="A42" s="4"/>
      <c r="B42" s="3"/>
      <c r="C42" s="45"/>
      <c r="D42" s="45"/>
      <c r="E42" s="57"/>
      <c r="F42" s="57"/>
      <c r="G42" s="10"/>
    </row>
    <row r="43" spans="1:7" x14ac:dyDescent="0.2">
      <c r="A43" s="4"/>
      <c r="B43" s="60"/>
      <c r="C43" s="61"/>
      <c r="D43" s="61"/>
      <c r="E43" s="57"/>
      <c r="F43" s="57"/>
      <c r="G43" s="10"/>
    </row>
    <row r="44" spans="1:7" x14ac:dyDescent="0.2">
      <c r="A44" s="59"/>
      <c r="B44" s="60"/>
      <c r="C44" s="61"/>
      <c r="D44" s="61"/>
      <c r="E44" s="57"/>
      <c r="F44" s="57"/>
      <c r="G44" s="10"/>
    </row>
    <row r="45" spans="1:7" x14ac:dyDescent="0.2">
      <c r="A45" s="59"/>
      <c r="B45" s="60"/>
      <c r="C45" s="61"/>
      <c r="D45" s="61"/>
      <c r="E45" s="57"/>
      <c r="F45" s="57"/>
      <c r="G45" s="10"/>
    </row>
    <row r="46" spans="1:7" x14ac:dyDescent="0.2">
      <c r="A46" s="59"/>
      <c r="B46" s="3"/>
      <c r="C46" s="45"/>
      <c r="D46" s="45"/>
      <c r="E46" s="57"/>
      <c r="F46" s="57"/>
      <c r="G46" s="10"/>
    </row>
    <row r="47" spans="1:7" x14ac:dyDescent="0.2">
      <c r="A47" s="4"/>
      <c r="B47" s="3"/>
      <c r="C47" s="45"/>
      <c r="D47" s="45"/>
      <c r="E47" s="57"/>
      <c r="F47" s="57"/>
      <c r="G47" s="10"/>
    </row>
    <row r="48" spans="1:7" x14ac:dyDescent="0.2">
      <c r="A48" s="4"/>
      <c r="B48" s="3"/>
      <c r="C48" s="45"/>
      <c r="D48" s="45"/>
      <c r="E48" s="57"/>
      <c r="F48" s="57"/>
      <c r="G48" s="10"/>
    </row>
    <row r="49" spans="1:7" x14ac:dyDescent="0.2">
      <c r="A49" s="4"/>
      <c r="C49" s="45"/>
      <c r="D49" s="45"/>
      <c r="E49" s="57"/>
      <c r="F49" s="57"/>
      <c r="G49" s="10"/>
    </row>
    <row r="50" spans="1:7" x14ac:dyDescent="0.2">
      <c r="A50" s="4"/>
      <c r="C50" s="45"/>
      <c r="D50" s="45"/>
      <c r="E50" s="57"/>
      <c r="F50" s="57"/>
      <c r="G50" s="10"/>
    </row>
    <row r="51" spans="1:7" x14ac:dyDescent="0.2">
      <c r="A51" s="4"/>
      <c r="C51" s="45"/>
      <c r="D51" s="45"/>
      <c r="E51" s="57"/>
      <c r="F51" s="57"/>
      <c r="G51" s="10"/>
    </row>
    <row r="52" spans="1:7" x14ac:dyDescent="0.2">
      <c r="A52" s="4"/>
      <c r="C52" s="45"/>
      <c r="D52" s="45"/>
      <c r="E52" s="57"/>
      <c r="F52" s="57"/>
      <c r="G52" s="10"/>
    </row>
    <row r="53" spans="1:7" x14ac:dyDescent="0.2">
      <c r="A53" s="4"/>
      <c r="B53" s="34"/>
      <c r="C53" s="45"/>
      <c r="D53" s="45"/>
      <c r="E53" s="57"/>
      <c r="F53" s="57"/>
      <c r="G53" s="10"/>
    </row>
    <row r="54" spans="1:7" x14ac:dyDescent="0.2">
      <c r="A54" s="4"/>
      <c r="B54" s="34"/>
      <c r="C54" s="45"/>
      <c r="D54" s="45"/>
      <c r="E54" s="62"/>
      <c r="F54" s="57"/>
      <c r="G54" s="10"/>
    </row>
    <row r="55" spans="1:7" x14ac:dyDescent="0.2">
      <c r="A55" s="4"/>
      <c r="B55" s="58"/>
      <c r="C55" s="63"/>
      <c r="D55" s="63"/>
      <c r="E55" s="57"/>
      <c r="F55" s="57"/>
      <c r="G55" s="10"/>
    </row>
    <row r="56" spans="1:7" x14ac:dyDescent="0.2">
      <c r="A56" s="4"/>
      <c r="B56" s="34"/>
      <c r="C56" s="45"/>
      <c r="D56" s="45"/>
      <c r="E56" s="62"/>
      <c r="F56" s="57"/>
      <c r="G56" s="10"/>
    </row>
    <row r="57" spans="1:7" x14ac:dyDescent="0.2">
      <c r="A57" s="4"/>
      <c r="B57" s="34"/>
      <c r="C57" s="45"/>
      <c r="D57" s="45"/>
      <c r="E57" s="62"/>
      <c r="F57" s="57"/>
      <c r="G57" s="10"/>
    </row>
    <row r="58" spans="1:7" x14ac:dyDescent="0.2">
      <c r="A58" s="4"/>
      <c r="B58" s="34"/>
      <c r="C58" s="45"/>
      <c r="D58" s="45"/>
      <c r="E58" s="62"/>
      <c r="F58" s="57"/>
      <c r="G58" s="10"/>
    </row>
    <row r="59" spans="1:7" x14ac:dyDescent="0.2">
      <c r="A59" s="4"/>
      <c r="C59" s="45"/>
      <c r="D59" s="45"/>
      <c r="E59" s="62"/>
      <c r="F59" s="57"/>
      <c r="G59" s="10"/>
    </row>
    <row r="60" spans="1:7" x14ac:dyDescent="0.2">
      <c r="A60" s="4"/>
      <c r="C60" s="45"/>
      <c r="D60" s="45"/>
      <c r="E60" s="62"/>
      <c r="F60" s="57"/>
      <c r="G60" s="10"/>
    </row>
    <row r="61" spans="1:7" x14ac:dyDescent="0.2">
      <c r="A61" s="4"/>
      <c r="C61" s="45"/>
      <c r="D61" s="45"/>
      <c r="E61" s="62"/>
      <c r="F61" s="57"/>
      <c r="G61" s="10"/>
    </row>
    <row r="62" spans="1:7" x14ac:dyDescent="0.2">
      <c r="A62" s="4"/>
      <c r="C62" s="45"/>
      <c r="D62" s="45"/>
      <c r="E62" s="62"/>
      <c r="F62" s="57"/>
      <c r="G62" s="10"/>
    </row>
    <row r="63" spans="1:7" x14ac:dyDescent="0.2">
      <c r="A63" s="4"/>
      <c r="C63" s="45"/>
      <c r="D63" s="45"/>
      <c r="E63" s="62"/>
      <c r="F63" s="57"/>
      <c r="G63" s="10"/>
    </row>
    <row r="64" spans="1:7" x14ac:dyDescent="0.2">
      <c r="A64" s="4"/>
      <c r="C64" s="45"/>
      <c r="D64" s="45"/>
      <c r="E64" s="62"/>
      <c r="F64" s="57"/>
      <c r="G64" s="10"/>
    </row>
    <row r="65" spans="1:7" x14ac:dyDescent="0.2">
      <c r="A65" s="4"/>
      <c r="B65" s="58"/>
      <c r="C65" s="1"/>
      <c r="D65" s="1"/>
      <c r="E65" s="57"/>
      <c r="F65" s="57"/>
      <c r="G65" s="10"/>
    </row>
    <row r="66" spans="1:7" x14ac:dyDescent="0.2">
      <c r="C66" s="45"/>
      <c r="D66" s="45"/>
      <c r="E66" s="62"/>
      <c r="F66" s="57"/>
      <c r="G66" s="10"/>
    </row>
    <row r="67" spans="1:7" x14ac:dyDescent="0.2">
      <c r="A67" s="4"/>
      <c r="B67" s="34"/>
      <c r="C67" s="45"/>
      <c r="D67" s="45"/>
      <c r="E67" s="62"/>
      <c r="F67" s="57"/>
      <c r="G67" s="10"/>
    </row>
    <row r="68" spans="1:7" x14ac:dyDescent="0.2">
      <c r="A68" s="4"/>
      <c r="B68" s="34"/>
      <c r="C68" s="45"/>
      <c r="D68" s="45"/>
      <c r="E68" s="62"/>
      <c r="F68" s="57"/>
      <c r="G68" s="10"/>
    </row>
    <row r="69" spans="1:7" x14ac:dyDescent="0.2">
      <c r="A69" s="4"/>
      <c r="B69" s="34"/>
      <c r="C69" s="45"/>
      <c r="D69" s="45"/>
      <c r="E69" s="62"/>
      <c r="F69" s="57"/>
      <c r="G69" s="10"/>
    </row>
    <row r="70" spans="1:7" x14ac:dyDescent="0.2">
      <c r="A70" s="4"/>
      <c r="B70" s="34"/>
      <c r="C70" s="45"/>
      <c r="D70" s="45"/>
      <c r="E70" s="62"/>
      <c r="F70" s="57"/>
      <c r="G70" s="10"/>
    </row>
    <row r="71" spans="1:7" x14ac:dyDescent="0.2">
      <c r="A71" s="4"/>
      <c r="B71" s="34"/>
      <c r="C71" s="45"/>
      <c r="D71" s="45"/>
      <c r="E71" s="62"/>
      <c r="F71" s="57"/>
      <c r="G71" s="10"/>
    </row>
    <row r="72" spans="1:7" x14ac:dyDescent="0.2">
      <c r="A72" s="4"/>
      <c r="B72" s="34"/>
      <c r="C72" s="45"/>
      <c r="D72" s="45"/>
      <c r="E72" s="62"/>
      <c r="F72" s="57"/>
      <c r="G72" s="10"/>
    </row>
    <row r="73" spans="1:7" x14ac:dyDescent="0.2">
      <c r="A73" s="4"/>
      <c r="B73" s="34"/>
      <c r="C73" s="45"/>
      <c r="D73" s="45"/>
      <c r="E73" s="62"/>
      <c r="F73" s="57"/>
      <c r="G73" s="10"/>
    </row>
    <row r="74" spans="1:7" x14ac:dyDescent="0.2">
      <c r="A74" s="4"/>
      <c r="B74" s="34"/>
      <c r="C74" s="45"/>
      <c r="D74" s="45"/>
      <c r="E74" s="62"/>
      <c r="F74" s="57"/>
      <c r="G74" s="10"/>
    </row>
    <row r="75" spans="1:7" x14ac:dyDescent="0.2">
      <c r="A75" s="4"/>
      <c r="B75" s="34"/>
      <c r="C75" s="45"/>
      <c r="D75" s="45"/>
      <c r="E75" s="62"/>
      <c r="F75" s="57"/>
      <c r="G75" s="10"/>
    </row>
    <row r="76" spans="1:7" x14ac:dyDescent="0.2">
      <c r="A76" s="4"/>
      <c r="B76" s="34"/>
      <c r="C76" s="45"/>
      <c r="D76" s="45"/>
      <c r="E76" s="62"/>
      <c r="F76" s="57"/>
      <c r="G76" s="10"/>
    </row>
    <row r="77" spans="1:7" x14ac:dyDescent="0.2">
      <c r="A77" s="4"/>
      <c r="B77" s="34"/>
      <c r="C77" s="45"/>
      <c r="D77" s="45"/>
      <c r="E77" s="62"/>
      <c r="F77" s="57"/>
      <c r="G77" s="10"/>
    </row>
    <row r="78" spans="1:7" x14ac:dyDescent="0.2">
      <c r="A78" s="4"/>
      <c r="B78" s="34"/>
      <c r="C78" s="45"/>
      <c r="D78" s="45"/>
      <c r="E78" s="62"/>
      <c r="F78" s="57"/>
      <c r="G78" s="10"/>
    </row>
    <row r="79" spans="1:7" x14ac:dyDescent="0.2">
      <c r="A79" s="4"/>
      <c r="B79" s="34"/>
      <c r="C79" s="45"/>
      <c r="D79" s="45"/>
      <c r="E79" s="62"/>
      <c r="F79" s="57"/>
      <c r="G79" s="10"/>
    </row>
    <row r="80" spans="1:7" x14ac:dyDescent="0.2">
      <c r="A80" s="4"/>
      <c r="B80" s="34"/>
      <c r="C80" s="45"/>
      <c r="D80" s="45"/>
      <c r="E80" s="62"/>
      <c r="F80" s="57"/>
      <c r="G80" s="10"/>
    </row>
    <row r="81" spans="1:7" x14ac:dyDescent="0.2">
      <c r="A81" s="4"/>
      <c r="B81" s="34"/>
      <c r="C81" s="45"/>
      <c r="D81" s="45"/>
      <c r="E81" s="62"/>
      <c r="F81" s="57"/>
      <c r="G81" s="10"/>
    </row>
    <row r="82" spans="1:7" x14ac:dyDescent="0.2">
      <c r="A82" s="4"/>
      <c r="B82" s="34"/>
      <c r="C82" s="45"/>
      <c r="D82" s="45"/>
      <c r="E82" s="62"/>
      <c r="F82" s="57"/>
      <c r="G82" s="10"/>
    </row>
    <row r="83" spans="1:7" x14ac:dyDescent="0.2">
      <c r="A83" s="4"/>
      <c r="B83" s="34"/>
      <c r="C83" s="45"/>
      <c r="D83" s="45"/>
      <c r="E83" s="62"/>
      <c r="F83" s="57"/>
      <c r="G83" s="10"/>
    </row>
    <row r="84" spans="1:7" x14ac:dyDescent="0.2">
      <c r="A84" s="4"/>
      <c r="B84" s="34"/>
      <c r="C84" s="45"/>
      <c r="D84" s="45"/>
      <c r="E84" s="62"/>
      <c r="F84" s="57"/>
      <c r="G84" s="10"/>
    </row>
    <row r="85" spans="1:7" x14ac:dyDescent="0.2">
      <c r="A85" s="4"/>
      <c r="C85" s="45"/>
      <c r="D85" s="45"/>
      <c r="E85" s="62"/>
      <c r="F85" s="57"/>
      <c r="G85" s="10"/>
    </row>
    <row r="86" spans="1:7" x14ac:dyDescent="0.2">
      <c r="A86" s="4"/>
      <c r="C86" s="45"/>
      <c r="D86" s="45"/>
      <c r="E86" s="62"/>
      <c r="F86" s="57"/>
      <c r="G86" s="10"/>
    </row>
    <row r="87" spans="1:7" x14ac:dyDescent="0.2">
      <c r="A87" s="4"/>
      <c r="C87" s="45"/>
      <c r="D87" s="45"/>
      <c r="E87" s="62"/>
      <c r="F87" s="57"/>
      <c r="G87" s="10"/>
    </row>
    <row r="88" spans="1:7" x14ac:dyDescent="0.2">
      <c r="A88" s="4"/>
      <c r="C88" s="45"/>
      <c r="D88" s="45"/>
      <c r="E88" s="62"/>
      <c r="F88" s="57"/>
      <c r="G88" s="10"/>
    </row>
    <row r="89" spans="1:7" x14ac:dyDescent="0.2">
      <c r="A89" s="4"/>
      <c r="C89" s="45"/>
      <c r="D89" s="45"/>
      <c r="E89" s="62"/>
      <c r="F89" s="57"/>
      <c r="G89" s="10"/>
    </row>
    <row r="90" spans="1:7" x14ac:dyDescent="0.2">
      <c r="A90" s="4"/>
      <c r="C90" s="45"/>
      <c r="D90" s="45"/>
      <c r="E90" s="62"/>
      <c r="F90" s="57"/>
      <c r="G90" s="10"/>
    </row>
    <row r="91" spans="1:7" x14ac:dyDescent="0.2">
      <c r="A91" s="4"/>
      <c r="C91" s="45"/>
      <c r="D91" s="45"/>
      <c r="E91" s="62"/>
      <c r="F91" s="57"/>
      <c r="G91" s="10"/>
    </row>
    <row r="92" spans="1:7" x14ac:dyDescent="0.2">
      <c r="A92" s="4"/>
      <c r="C92" s="45"/>
      <c r="D92" s="45"/>
      <c r="E92" s="62"/>
      <c r="F92" s="57"/>
      <c r="G92" s="10"/>
    </row>
    <row r="93" spans="1:7" x14ac:dyDescent="0.2">
      <c r="A93" s="4"/>
      <c r="C93" s="45"/>
      <c r="D93" s="45"/>
      <c r="E93" s="62"/>
      <c r="F93" s="57"/>
      <c r="G93" s="10"/>
    </row>
    <row r="94" spans="1:7" x14ac:dyDescent="0.2">
      <c r="A94" s="4"/>
      <c r="C94" s="45"/>
      <c r="D94" s="45"/>
      <c r="E94" s="62"/>
      <c r="F94" s="57"/>
      <c r="G94" s="10"/>
    </row>
    <row r="95" spans="1:7" x14ac:dyDescent="0.2">
      <c r="A95" s="4"/>
      <c r="C95" s="45"/>
      <c r="D95" s="45"/>
      <c r="E95" s="62"/>
      <c r="F95" s="57"/>
      <c r="G95" s="10"/>
    </row>
    <row r="96" spans="1:7" x14ac:dyDescent="0.2">
      <c r="A96" s="4"/>
      <c r="C96" s="45"/>
      <c r="D96" s="45"/>
      <c r="E96" s="62"/>
      <c r="F96" s="57"/>
      <c r="G96" s="10"/>
    </row>
    <row r="97" spans="1:7" x14ac:dyDescent="0.2">
      <c r="A97" s="4"/>
      <c r="C97" s="45"/>
      <c r="D97" s="45"/>
      <c r="E97" s="62"/>
      <c r="F97" s="57"/>
      <c r="G97" s="10"/>
    </row>
    <row r="98" spans="1:7" x14ac:dyDescent="0.2">
      <c r="A98" s="4"/>
      <c r="B98" s="58"/>
      <c r="C98" s="1"/>
      <c r="D98" s="1"/>
      <c r="E98" s="57"/>
      <c r="F98" s="57"/>
      <c r="G98" s="10"/>
    </row>
    <row r="99" spans="1:7" x14ac:dyDescent="0.2">
      <c r="A99" s="4"/>
      <c r="B99" s="3"/>
      <c r="C99" s="45"/>
      <c r="D99" s="45"/>
      <c r="E99" s="57"/>
      <c r="F99" s="57"/>
      <c r="G99" s="10"/>
    </row>
    <row r="100" spans="1:7" x14ac:dyDescent="0.2">
      <c r="A100" s="4"/>
      <c r="B100" s="34"/>
      <c r="C100" s="45"/>
      <c r="D100" s="45"/>
      <c r="E100" s="57"/>
      <c r="F100" s="57"/>
      <c r="G100" s="10"/>
    </row>
    <row r="101" spans="1:7" x14ac:dyDescent="0.2">
      <c r="A101" s="4"/>
      <c r="B101" s="34"/>
      <c r="C101" s="45"/>
      <c r="D101" s="45"/>
      <c r="E101" s="57"/>
      <c r="F101" s="57"/>
      <c r="G101" s="10"/>
    </row>
    <row r="102" spans="1:7" x14ac:dyDescent="0.2">
      <c r="A102" s="4"/>
      <c r="B102" s="34"/>
      <c r="C102" s="45"/>
      <c r="D102" s="45"/>
      <c r="E102" s="57"/>
      <c r="F102" s="57"/>
      <c r="G102" s="10"/>
    </row>
    <row r="103" spans="1:7" x14ac:dyDescent="0.2">
      <c r="A103" s="4"/>
      <c r="B103" s="34"/>
      <c r="C103" s="45"/>
      <c r="D103" s="45"/>
      <c r="E103" s="57"/>
      <c r="F103" s="57"/>
      <c r="G103" s="10"/>
    </row>
    <row r="104" spans="1:7" x14ac:dyDescent="0.2">
      <c r="A104" s="4"/>
      <c r="B104" s="34"/>
      <c r="C104" s="45"/>
      <c r="D104" s="45"/>
      <c r="E104" s="57"/>
      <c r="F104" s="57"/>
      <c r="G104" s="10"/>
    </row>
    <row r="105" spans="1:7" x14ac:dyDescent="0.2">
      <c r="A105" s="4"/>
      <c r="B105" s="34"/>
      <c r="C105" s="45"/>
      <c r="D105" s="45"/>
      <c r="E105" s="57"/>
      <c r="F105" s="57"/>
      <c r="G105" s="10"/>
    </row>
    <row r="106" spans="1:7" x14ac:dyDescent="0.2">
      <c r="A106" s="4"/>
      <c r="B106" s="34"/>
      <c r="C106" s="45"/>
      <c r="D106" s="45"/>
      <c r="E106" s="57"/>
      <c r="F106" s="57"/>
      <c r="G106" s="10"/>
    </row>
    <row r="107" spans="1:7" x14ac:dyDescent="0.2">
      <c r="A107" s="4"/>
      <c r="B107" s="34"/>
      <c r="C107" s="45"/>
      <c r="D107" s="45"/>
      <c r="E107" s="62"/>
      <c r="F107" s="57"/>
      <c r="G107" s="10"/>
    </row>
    <row r="108" spans="1:7" x14ac:dyDescent="0.2">
      <c r="A108" s="4"/>
      <c r="B108" s="34"/>
      <c r="C108" s="45"/>
      <c r="D108" s="45"/>
      <c r="E108" s="62"/>
      <c r="F108" s="57"/>
      <c r="G108" s="10"/>
    </row>
    <row r="109" spans="1:7" x14ac:dyDescent="0.2">
      <c r="A109" s="4"/>
      <c r="B109" s="34"/>
      <c r="C109" s="45"/>
      <c r="D109" s="45"/>
      <c r="E109" s="62"/>
      <c r="F109" s="57"/>
      <c r="G109" s="10"/>
    </row>
    <row r="110" spans="1:7" x14ac:dyDescent="0.2">
      <c r="A110" s="4"/>
      <c r="B110" s="34"/>
      <c r="C110" s="45"/>
      <c r="D110" s="45"/>
      <c r="E110" s="62"/>
      <c r="F110" s="57"/>
      <c r="G110" s="10"/>
    </row>
    <row r="111" spans="1:7" x14ac:dyDescent="0.2">
      <c r="A111" s="4"/>
      <c r="B111" s="58"/>
      <c r="C111" s="1"/>
      <c r="D111" s="1"/>
      <c r="E111" s="62"/>
      <c r="F111" s="57"/>
      <c r="G111" s="10"/>
    </row>
    <row r="112" spans="1:7" x14ac:dyDescent="0.2">
      <c r="A112" s="4"/>
      <c r="C112" s="45"/>
      <c r="D112" s="45"/>
      <c r="E112" s="62"/>
      <c r="F112" s="57"/>
      <c r="G112" s="10"/>
    </row>
    <row r="113" spans="1:7" x14ac:dyDescent="0.2">
      <c r="A113" s="4"/>
      <c r="C113" s="45"/>
      <c r="D113" s="45"/>
      <c r="E113" s="62"/>
      <c r="F113" s="57"/>
      <c r="G113" s="10"/>
    </row>
    <row r="114" spans="1:7" x14ac:dyDescent="0.2">
      <c r="A114" s="4"/>
      <c r="C114" s="45"/>
      <c r="D114" s="45"/>
      <c r="E114" s="62"/>
      <c r="F114" s="57"/>
      <c r="G114" s="10"/>
    </row>
    <row r="115" spans="1:7" x14ac:dyDescent="0.2">
      <c r="A115" s="4"/>
      <c r="C115" s="45"/>
      <c r="D115" s="45"/>
      <c r="E115" s="62"/>
      <c r="F115" s="57"/>
      <c r="G115" s="10"/>
    </row>
    <row r="116" spans="1:7" x14ac:dyDescent="0.2">
      <c r="A116" s="4"/>
      <c r="C116" s="45"/>
      <c r="D116" s="45"/>
      <c r="E116" s="62"/>
      <c r="F116" s="57"/>
      <c r="G116" s="10"/>
    </row>
    <row r="117" spans="1:7" x14ac:dyDescent="0.2">
      <c r="A117" s="4"/>
      <c r="C117" s="45"/>
      <c r="D117" s="45"/>
      <c r="E117" s="62"/>
      <c r="F117" s="57"/>
      <c r="G117" s="10"/>
    </row>
    <row r="118" spans="1:7" x14ac:dyDescent="0.2">
      <c r="A118" s="4"/>
      <c r="C118" s="45"/>
      <c r="D118" s="45"/>
      <c r="E118" s="62"/>
      <c r="F118" s="57"/>
      <c r="G118" s="10"/>
    </row>
    <row r="119" spans="1:7" x14ac:dyDescent="0.2">
      <c r="A119" s="4"/>
      <c r="C119" s="45"/>
      <c r="D119" s="45"/>
      <c r="E119" s="62"/>
      <c r="F119" s="57"/>
      <c r="G119" s="10"/>
    </row>
    <row r="120" spans="1:7" x14ac:dyDescent="0.2">
      <c r="A120" s="4"/>
      <c r="C120" s="45"/>
      <c r="D120" s="45"/>
      <c r="E120" s="62"/>
      <c r="F120" s="57"/>
      <c r="G120" s="10"/>
    </row>
    <row r="121" spans="1:7" x14ac:dyDescent="0.2">
      <c r="A121" s="4"/>
      <c r="C121" s="45"/>
      <c r="D121" s="45"/>
      <c r="E121" s="62"/>
      <c r="F121" s="57"/>
      <c r="G121" s="10"/>
    </row>
    <row r="122" spans="1:7" x14ac:dyDescent="0.2">
      <c r="A122" s="4"/>
      <c r="C122" s="45"/>
      <c r="D122" s="45"/>
      <c r="E122" s="62"/>
      <c r="F122" s="57"/>
      <c r="G122" s="10"/>
    </row>
    <row r="123" spans="1:7" x14ac:dyDescent="0.2">
      <c r="A123" s="4"/>
      <c r="C123" s="45"/>
      <c r="D123" s="45"/>
      <c r="E123" s="62"/>
      <c r="F123" s="57"/>
      <c r="G123" s="10"/>
    </row>
    <row r="124" spans="1:7" x14ac:dyDescent="0.2">
      <c r="A124" s="4"/>
      <c r="B124" s="58"/>
      <c r="C124" s="1"/>
      <c r="D124" s="1"/>
      <c r="E124" s="62"/>
      <c r="F124" s="57"/>
      <c r="G124" s="10"/>
    </row>
    <row r="125" spans="1:7" x14ac:dyDescent="0.2">
      <c r="A125" s="4"/>
      <c r="C125" s="45"/>
      <c r="D125" s="45"/>
      <c r="E125" s="62"/>
      <c r="F125" s="57"/>
      <c r="G125" s="10"/>
    </row>
    <row r="126" spans="1:7" x14ac:dyDescent="0.2">
      <c r="A126" s="4"/>
      <c r="B126" s="34"/>
      <c r="C126" s="45"/>
      <c r="D126" s="45"/>
      <c r="E126" s="62"/>
      <c r="F126" s="57"/>
      <c r="G126" s="10"/>
    </row>
    <row r="127" spans="1:7" x14ac:dyDescent="0.2">
      <c r="A127" s="4"/>
      <c r="B127" s="64"/>
      <c r="C127" s="61"/>
      <c r="D127" s="61"/>
      <c r="E127" s="62"/>
      <c r="F127" s="57"/>
      <c r="G127" s="10"/>
    </row>
    <row r="128" spans="1:7" x14ac:dyDescent="0.2">
      <c r="A128" s="59"/>
      <c r="B128" s="64"/>
      <c r="C128" s="61"/>
      <c r="D128" s="61"/>
      <c r="E128" s="62"/>
      <c r="F128" s="57"/>
      <c r="G128" s="10"/>
    </row>
    <row r="129" spans="1:7" x14ac:dyDescent="0.2">
      <c r="A129" s="59"/>
      <c r="B129" s="64"/>
      <c r="C129" s="61"/>
      <c r="D129" s="61"/>
      <c r="E129" s="62"/>
      <c r="F129" s="57"/>
      <c r="G129" s="10"/>
    </row>
    <row r="130" spans="1:7" x14ac:dyDescent="0.2">
      <c r="A130" s="59"/>
      <c r="B130" s="64"/>
      <c r="C130" s="61"/>
      <c r="D130" s="61"/>
      <c r="E130" s="62"/>
      <c r="F130" s="57"/>
      <c r="G130" s="10"/>
    </row>
    <row r="131" spans="1:7" x14ac:dyDescent="0.2">
      <c r="A131" s="59"/>
      <c r="B131" s="64"/>
      <c r="C131" s="61"/>
      <c r="D131" s="61"/>
      <c r="E131" s="62"/>
      <c r="F131" s="57"/>
      <c r="G131" s="10"/>
    </row>
    <row r="132" spans="1:7" x14ac:dyDescent="0.2">
      <c r="A132" s="59"/>
      <c r="B132" s="64"/>
      <c r="C132" s="61"/>
      <c r="D132" s="61"/>
      <c r="E132" s="62"/>
      <c r="F132" s="57"/>
      <c r="G132" s="10"/>
    </row>
    <row r="133" spans="1:7" x14ac:dyDescent="0.2">
      <c r="A133" s="59"/>
      <c r="B133" s="64"/>
      <c r="C133" s="61"/>
      <c r="D133" s="61"/>
      <c r="E133" s="62"/>
      <c r="F133" s="57"/>
      <c r="G133" s="10"/>
    </row>
    <row r="134" spans="1:7" x14ac:dyDescent="0.2">
      <c r="A134" s="59"/>
      <c r="B134" s="64"/>
      <c r="C134" s="61"/>
      <c r="D134" s="61"/>
      <c r="E134" s="62"/>
      <c r="F134" s="57"/>
      <c r="G134" s="10"/>
    </row>
    <row r="135" spans="1:7" x14ac:dyDescent="0.2">
      <c r="A135" s="59"/>
      <c r="C135" s="45"/>
      <c r="D135" s="45"/>
      <c r="E135" s="62"/>
      <c r="F135" s="57"/>
      <c r="G135" s="10"/>
    </row>
    <row r="136" spans="1:7" x14ac:dyDescent="0.2">
      <c r="A136" s="4"/>
      <c r="C136" s="45"/>
      <c r="D136" s="45"/>
      <c r="E136" s="62"/>
      <c r="F136" s="57"/>
      <c r="G136" s="10"/>
    </row>
    <row r="137" spans="1:7" x14ac:dyDescent="0.2">
      <c r="A137" s="4"/>
      <c r="C137" s="45"/>
      <c r="D137" s="45"/>
      <c r="E137" s="62"/>
      <c r="F137" s="57"/>
      <c r="G137" s="10"/>
    </row>
    <row r="138" spans="1:7" x14ac:dyDescent="0.2">
      <c r="A138" s="4"/>
      <c r="C138" s="45"/>
      <c r="D138" s="45"/>
      <c r="E138" s="62"/>
      <c r="F138" s="57"/>
      <c r="G138" s="10"/>
    </row>
    <row r="139" spans="1:7" x14ac:dyDescent="0.2">
      <c r="A139" s="4"/>
      <c r="C139" s="45"/>
      <c r="D139" s="45"/>
      <c r="E139" s="62"/>
      <c r="F139" s="57"/>
      <c r="G139" s="10"/>
    </row>
    <row r="140" spans="1:7" x14ac:dyDescent="0.2">
      <c r="A140" s="4"/>
      <c r="B140" s="58"/>
      <c r="C140" s="45"/>
      <c r="D140" s="45"/>
      <c r="E140" s="62"/>
      <c r="F140" s="57"/>
      <c r="G140" s="10"/>
    </row>
    <row r="141" spans="1:7" x14ac:dyDescent="0.2">
      <c r="A141" s="4"/>
      <c r="B141" s="34"/>
      <c r="C141" s="45"/>
      <c r="D141" s="45"/>
      <c r="E141" s="62"/>
      <c r="F141" s="57"/>
      <c r="G141" s="10"/>
    </row>
    <row r="142" spans="1:7" x14ac:dyDescent="0.2">
      <c r="A142" s="4"/>
      <c r="C142" s="45"/>
      <c r="D142" s="45"/>
      <c r="E142" s="62"/>
      <c r="F142" s="57"/>
      <c r="G142" s="10"/>
    </row>
    <row r="143" spans="1:7" x14ac:dyDescent="0.2">
      <c r="A143" s="4"/>
      <c r="C143" s="45"/>
      <c r="D143" s="45"/>
      <c r="E143" s="62"/>
      <c r="F143" s="57"/>
      <c r="G143" s="10"/>
    </row>
    <row r="144" spans="1:7" x14ac:dyDescent="0.2">
      <c r="A144" s="4"/>
      <c r="C144" s="45"/>
      <c r="D144" s="45"/>
      <c r="E144" s="62"/>
      <c r="F144" s="57"/>
      <c r="G144" s="10"/>
    </row>
    <row r="145" spans="1:7" x14ac:dyDescent="0.2">
      <c r="A145" s="4"/>
      <c r="C145" s="45"/>
      <c r="D145" s="45"/>
      <c r="E145" s="62"/>
      <c r="F145" s="57"/>
      <c r="G145" s="10"/>
    </row>
    <row r="146" spans="1:7" x14ac:dyDescent="0.2">
      <c r="A146" s="4"/>
      <c r="C146" s="45"/>
      <c r="D146" s="45"/>
      <c r="E146" s="62"/>
      <c r="F146" s="57"/>
      <c r="G146" s="10"/>
    </row>
    <row r="147" spans="1:7" x14ac:dyDescent="0.2">
      <c r="A147" s="4"/>
      <c r="B147" s="58"/>
      <c r="C147" s="45"/>
      <c r="D147" s="45"/>
      <c r="E147" s="62"/>
      <c r="F147" s="57"/>
      <c r="G147" s="10"/>
    </row>
    <row r="148" spans="1:7" x14ac:dyDescent="0.2">
      <c r="A148" s="4"/>
      <c r="B148" s="34"/>
      <c r="C148" s="45"/>
      <c r="D148" s="45"/>
      <c r="E148" s="62"/>
      <c r="F148" s="57"/>
      <c r="G148" s="10"/>
    </row>
    <row r="149" spans="1:7" x14ac:dyDescent="0.2">
      <c r="A149" s="4"/>
      <c r="C149" s="45"/>
      <c r="D149" s="45"/>
      <c r="E149" s="62"/>
      <c r="F149" s="57"/>
      <c r="G149" s="10"/>
    </row>
    <row r="150" spans="1:7" x14ac:dyDescent="0.2">
      <c r="A150" s="4"/>
      <c r="C150" s="45"/>
      <c r="D150" s="45"/>
      <c r="E150" s="62"/>
      <c r="F150" s="57"/>
      <c r="G150" s="10"/>
    </row>
    <row r="151" spans="1:7" x14ac:dyDescent="0.2">
      <c r="A151" s="4"/>
      <c r="B151" s="3"/>
      <c r="C151" s="45"/>
      <c r="D151" s="45"/>
      <c r="E151" s="62"/>
      <c r="F151" s="57"/>
      <c r="G151" s="10"/>
    </row>
    <row r="152" spans="1:7" x14ac:dyDescent="0.2">
      <c r="A152" s="4"/>
      <c r="C152" s="45"/>
      <c r="D152" s="45"/>
      <c r="E152" s="62"/>
      <c r="F152" s="57"/>
      <c r="G152" s="10"/>
    </row>
    <row r="153" spans="1:7" x14ac:dyDescent="0.2">
      <c r="A153" s="4"/>
      <c r="C153" s="45"/>
      <c r="D153" s="45"/>
      <c r="E153" s="62"/>
      <c r="F153" s="57"/>
      <c r="G153" s="10"/>
    </row>
    <row r="154" spans="1:7" x14ac:dyDescent="0.2">
      <c r="A154" s="4"/>
      <c r="B154" s="34"/>
      <c r="C154" s="45"/>
      <c r="D154" s="45"/>
      <c r="E154" s="62"/>
      <c r="F154" s="57"/>
      <c r="G154" s="10"/>
    </row>
    <row r="155" spans="1:7" x14ac:dyDescent="0.2">
      <c r="A155" s="4"/>
      <c r="B155" s="34"/>
      <c r="C155" s="45"/>
      <c r="D155" s="45"/>
      <c r="E155" s="62"/>
      <c r="F155" s="57"/>
      <c r="G155" s="10"/>
    </row>
    <row r="156" spans="1:7" x14ac:dyDescent="0.2">
      <c r="A156" s="4"/>
      <c r="B156" s="34"/>
      <c r="C156" s="45"/>
      <c r="D156" s="45"/>
      <c r="E156" s="62"/>
      <c r="F156" s="57"/>
      <c r="G156" s="10"/>
    </row>
    <row r="157" spans="1:7" x14ac:dyDescent="0.2">
      <c r="A157" s="4"/>
      <c r="B157" s="34"/>
      <c r="C157" s="45"/>
      <c r="D157" s="45"/>
      <c r="E157" s="62"/>
      <c r="F157" s="57"/>
      <c r="G157" s="10"/>
    </row>
    <row r="158" spans="1:7" x14ac:dyDescent="0.2">
      <c r="A158" s="4"/>
      <c r="B158" s="34"/>
      <c r="C158" s="45"/>
      <c r="D158" s="45"/>
      <c r="E158" s="62"/>
      <c r="F158" s="57"/>
      <c r="G158" s="10"/>
    </row>
    <row r="159" spans="1:7" x14ac:dyDescent="0.2">
      <c r="A159" s="4"/>
      <c r="B159" s="34"/>
      <c r="C159" s="45"/>
      <c r="D159" s="45"/>
      <c r="E159" s="62"/>
      <c r="F159" s="57"/>
      <c r="G159" s="10"/>
    </row>
    <row r="160" spans="1:7" x14ac:dyDescent="0.2">
      <c r="A160" s="4"/>
      <c r="B160" s="34"/>
      <c r="C160" s="45"/>
      <c r="D160" s="45"/>
      <c r="E160" s="62"/>
      <c r="F160" s="57"/>
      <c r="G160" s="10"/>
    </row>
    <row r="161" spans="1:7" x14ac:dyDescent="0.2">
      <c r="A161" s="4"/>
      <c r="C161" s="45"/>
      <c r="D161" s="45"/>
      <c r="E161" s="62"/>
      <c r="F161" s="57"/>
      <c r="G161" s="10"/>
    </row>
    <row r="162" spans="1:7" x14ac:dyDescent="0.2">
      <c r="A162" s="4"/>
      <c r="C162" s="45"/>
      <c r="D162" s="45"/>
      <c r="E162" s="62"/>
      <c r="F162" s="57"/>
      <c r="G162" s="10"/>
    </row>
    <row r="163" spans="1:7" x14ac:dyDescent="0.2">
      <c r="A163" s="4"/>
      <c r="B163" s="34"/>
      <c r="C163" s="45"/>
      <c r="D163" s="45"/>
      <c r="E163" s="62"/>
      <c r="F163" s="57"/>
      <c r="G163" s="10"/>
    </row>
    <row r="164" spans="1:7" x14ac:dyDescent="0.2">
      <c r="A164" s="4"/>
      <c r="B164" s="34"/>
      <c r="C164" s="45"/>
      <c r="D164" s="45"/>
      <c r="E164" s="62"/>
      <c r="F164" s="57"/>
      <c r="G164" s="10"/>
    </row>
    <row r="165" spans="1:7" x14ac:dyDescent="0.2">
      <c r="A165" s="4"/>
      <c r="B165" s="34"/>
      <c r="C165" s="45"/>
      <c r="D165" s="45"/>
      <c r="E165" s="62"/>
      <c r="F165" s="57"/>
      <c r="G165" s="10"/>
    </row>
    <row r="166" spans="1:7" x14ac:dyDescent="0.2">
      <c r="A166" s="4"/>
      <c r="C166" s="45"/>
      <c r="D166" s="45"/>
      <c r="E166" s="62"/>
      <c r="F166" s="57"/>
      <c r="G166" s="10"/>
    </row>
    <row r="167" spans="1:7" x14ac:dyDescent="0.2">
      <c r="A167" s="4"/>
      <c r="C167" s="45"/>
      <c r="D167" s="45"/>
      <c r="E167" s="62"/>
      <c r="F167" s="57"/>
      <c r="G167" s="10"/>
    </row>
    <row r="168" spans="1:7" x14ac:dyDescent="0.2">
      <c r="A168" s="4"/>
      <c r="B168" s="34"/>
      <c r="C168" s="45"/>
      <c r="D168" s="45"/>
      <c r="E168" s="62"/>
      <c r="F168" s="57"/>
      <c r="G168" s="10"/>
    </row>
    <row r="169" spans="1:7" x14ac:dyDescent="0.2">
      <c r="A169" s="4"/>
      <c r="B169" s="34"/>
      <c r="C169" s="45"/>
      <c r="D169" s="45"/>
      <c r="E169" s="62"/>
      <c r="F169" s="57"/>
      <c r="G169" s="10"/>
    </row>
    <row r="170" spans="1:7" x14ac:dyDescent="0.2">
      <c r="A170" s="4"/>
      <c r="B170" s="34"/>
      <c r="C170" s="45"/>
      <c r="D170" s="45"/>
      <c r="E170" s="62"/>
      <c r="F170" s="57"/>
      <c r="G170" s="10"/>
    </row>
    <row r="171" spans="1:7" x14ac:dyDescent="0.2">
      <c r="A171" s="4"/>
      <c r="B171" s="34"/>
      <c r="C171" s="45"/>
      <c r="D171" s="45"/>
      <c r="E171" s="62"/>
      <c r="F171" s="57"/>
      <c r="G171" s="10"/>
    </row>
    <row r="172" spans="1:7" x14ac:dyDescent="0.2">
      <c r="A172" s="4"/>
      <c r="C172" s="45"/>
      <c r="D172" s="45"/>
      <c r="E172" s="62"/>
      <c r="F172" s="57"/>
      <c r="G172" s="10"/>
    </row>
    <row r="173" spans="1:7" x14ac:dyDescent="0.2">
      <c r="A173" s="4"/>
      <c r="C173" s="45"/>
      <c r="D173" s="45"/>
      <c r="E173" s="62"/>
      <c r="F173" s="57"/>
      <c r="G173" s="10"/>
    </row>
    <row r="174" spans="1:7" x14ac:dyDescent="0.2">
      <c r="A174" s="4"/>
      <c r="B174" s="34"/>
      <c r="C174" s="45"/>
      <c r="D174" s="45"/>
      <c r="E174" s="62"/>
      <c r="F174" s="57"/>
      <c r="G174" s="10"/>
    </row>
    <row r="175" spans="1:7" x14ac:dyDescent="0.2">
      <c r="A175" s="4"/>
      <c r="C175" s="45"/>
      <c r="D175" s="45"/>
      <c r="E175" s="62"/>
      <c r="F175" s="57"/>
      <c r="G175" s="10"/>
    </row>
    <row r="176" spans="1:7" x14ac:dyDescent="0.2">
      <c r="A176" s="4"/>
      <c r="C176" s="45"/>
      <c r="D176" s="45"/>
      <c r="E176" s="62"/>
      <c r="F176" s="57"/>
      <c r="G176" s="10"/>
    </row>
    <row r="177" spans="1:7" x14ac:dyDescent="0.2">
      <c r="A177" s="4"/>
      <c r="B177" s="58"/>
      <c r="C177" s="45"/>
      <c r="D177" s="45"/>
      <c r="E177" s="62"/>
      <c r="F177" s="57"/>
      <c r="G177" s="10"/>
    </row>
    <row r="178" spans="1:7" x14ac:dyDescent="0.2">
      <c r="A178" s="4"/>
      <c r="B178" s="34"/>
      <c r="C178" s="45"/>
      <c r="D178" s="45"/>
      <c r="E178" s="62"/>
      <c r="F178" s="57"/>
      <c r="G178" s="10"/>
    </row>
    <row r="179" spans="1:7" x14ac:dyDescent="0.2">
      <c r="A179" s="4"/>
      <c r="B179" s="34"/>
      <c r="C179" s="45"/>
      <c r="D179" s="45"/>
      <c r="E179" s="62"/>
      <c r="F179" s="57"/>
      <c r="G179" s="10"/>
    </row>
    <row r="180" spans="1:7" x14ac:dyDescent="0.2">
      <c r="A180" s="4"/>
      <c r="B180" s="34"/>
      <c r="C180" s="45"/>
      <c r="D180" s="45"/>
      <c r="E180" s="62"/>
      <c r="F180" s="57"/>
      <c r="G180" s="10"/>
    </row>
    <row r="181" spans="1:7" x14ac:dyDescent="0.2">
      <c r="A181" s="4"/>
      <c r="B181" s="34"/>
      <c r="C181" s="45"/>
      <c r="D181" s="45"/>
      <c r="E181" s="62"/>
      <c r="F181" s="57"/>
      <c r="G181" s="10"/>
    </row>
    <row r="182" spans="1:7" x14ac:dyDescent="0.2">
      <c r="A182" s="4"/>
      <c r="B182" s="34"/>
      <c r="C182" s="45"/>
      <c r="D182" s="45"/>
      <c r="E182" s="62"/>
      <c r="F182" s="57"/>
      <c r="G182" s="10"/>
    </row>
    <row r="183" spans="1:7" x14ac:dyDescent="0.2">
      <c r="A183" s="4"/>
      <c r="B183" s="34"/>
      <c r="C183" s="45"/>
      <c r="D183" s="45"/>
      <c r="E183" s="62"/>
      <c r="F183" s="57"/>
      <c r="G183" s="10"/>
    </row>
    <row r="184" spans="1:7" x14ac:dyDescent="0.2">
      <c r="A184" s="4"/>
      <c r="B184" s="34"/>
      <c r="C184" s="45"/>
      <c r="D184" s="45"/>
      <c r="E184" s="62"/>
      <c r="F184" s="57"/>
      <c r="G184" s="10"/>
    </row>
    <row r="185" spans="1:7" x14ac:dyDescent="0.2">
      <c r="A185" s="4"/>
      <c r="B185" s="34"/>
      <c r="C185" s="45"/>
      <c r="D185" s="45"/>
      <c r="E185" s="62"/>
      <c r="F185" s="57"/>
      <c r="G185" s="10"/>
    </row>
    <row r="186" spans="1:7" x14ac:dyDescent="0.2">
      <c r="A186" s="4"/>
      <c r="B186" s="34"/>
      <c r="C186" s="45"/>
      <c r="D186" s="45"/>
      <c r="E186" s="62"/>
      <c r="F186" s="57"/>
      <c r="G186" s="10"/>
    </row>
    <row r="187" spans="1:7" x14ac:dyDescent="0.2">
      <c r="A187" s="4"/>
      <c r="B187" s="58"/>
      <c r="C187" s="45"/>
      <c r="D187" s="45"/>
      <c r="E187" s="62"/>
      <c r="F187" s="57"/>
      <c r="G187" s="10"/>
    </row>
    <row r="188" spans="1:7" x14ac:dyDescent="0.2">
      <c r="A188" s="4"/>
      <c r="C188" s="45"/>
      <c r="D188" s="45"/>
      <c r="E188" s="62"/>
      <c r="F188" s="57"/>
      <c r="G188" s="10"/>
    </row>
    <row r="189" spans="1:7" x14ac:dyDescent="0.2">
      <c r="A189" s="4"/>
      <c r="B189" s="34"/>
      <c r="C189" s="45"/>
      <c r="D189" s="45"/>
      <c r="E189" s="62"/>
      <c r="F189" s="57"/>
      <c r="G189" s="10"/>
    </row>
    <row r="190" spans="1:7" x14ac:dyDescent="0.2">
      <c r="A190" s="4"/>
      <c r="B190" s="34"/>
      <c r="C190" s="45"/>
      <c r="D190" s="45"/>
      <c r="E190" s="62"/>
      <c r="F190" s="57"/>
      <c r="G190" s="10"/>
    </row>
    <row r="191" spans="1:7" x14ac:dyDescent="0.2">
      <c r="A191" s="4"/>
      <c r="B191" s="34"/>
      <c r="C191" s="45"/>
      <c r="D191" s="45"/>
      <c r="E191" s="62"/>
      <c r="F191" s="57"/>
      <c r="G191" s="10"/>
    </row>
    <row r="192" spans="1:7" x14ac:dyDescent="0.2">
      <c r="A192" s="4"/>
      <c r="B192" s="34"/>
      <c r="C192" s="45"/>
      <c r="D192" s="45"/>
      <c r="E192" s="62"/>
      <c r="F192" s="57"/>
      <c r="G192" s="10"/>
    </row>
    <row r="193" spans="1:7" x14ac:dyDescent="0.2">
      <c r="A193" s="4"/>
      <c r="B193" s="34"/>
      <c r="C193" s="45"/>
      <c r="D193" s="45"/>
      <c r="E193" s="62"/>
      <c r="F193" s="57"/>
      <c r="G193" s="10"/>
    </row>
    <row r="194" spans="1:7" x14ac:dyDescent="0.2">
      <c r="A194" s="4"/>
      <c r="B194" s="34"/>
      <c r="C194" s="45"/>
      <c r="D194" s="45"/>
      <c r="E194" s="62"/>
      <c r="F194" s="57"/>
      <c r="G194" s="10"/>
    </row>
    <row r="195" spans="1:7" x14ac:dyDescent="0.2">
      <c r="A195" s="4"/>
      <c r="B195" s="34"/>
      <c r="C195" s="45"/>
      <c r="D195" s="45"/>
      <c r="E195" s="62"/>
      <c r="F195" s="57"/>
      <c r="G195" s="10"/>
    </row>
    <row r="196" spans="1:7" x14ac:dyDescent="0.2">
      <c r="A196" s="4"/>
      <c r="B196" s="34"/>
      <c r="C196" s="45"/>
      <c r="D196" s="45"/>
      <c r="E196" s="62"/>
      <c r="F196" s="57"/>
      <c r="G196" s="10"/>
    </row>
    <row r="197" spans="1:7" x14ac:dyDescent="0.2">
      <c r="A197" s="4"/>
      <c r="B197" s="34"/>
      <c r="C197" s="45"/>
      <c r="D197" s="45"/>
      <c r="E197" s="62"/>
      <c r="F197" s="57"/>
      <c r="G197" s="10"/>
    </row>
    <row r="198" spans="1:7" x14ac:dyDescent="0.2">
      <c r="A198" s="4"/>
      <c r="B198" s="34"/>
      <c r="C198" s="45"/>
      <c r="D198" s="45"/>
      <c r="E198" s="62"/>
      <c r="F198" s="57"/>
      <c r="G198" s="10"/>
    </row>
    <row r="199" spans="1:7" x14ac:dyDescent="0.2">
      <c r="A199" s="4"/>
      <c r="B199" s="34"/>
      <c r="C199" s="45"/>
      <c r="D199" s="45"/>
      <c r="E199" s="62"/>
      <c r="F199" s="57"/>
      <c r="G199" s="10"/>
    </row>
    <row r="200" spans="1:7" x14ac:dyDescent="0.2">
      <c r="A200" s="4"/>
      <c r="B200" s="34"/>
      <c r="C200" s="45"/>
      <c r="D200" s="45"/>
      <c r="E200" s="62"/>
      <c r="F200" s="57"/>
      <c r="G200" s="10"/>
    </row>
    <row r="201" spans="1:7" x14ac:dyDescent="0.2">
      <c r="A201" s="4"/>
      <c r="B201" s="34"/>
      <c r="C201" s="45"/>
      <c r="D201" s="45"/>
      <c r="E201" s="62"/>
      <c r="F201" s="57"/>
      <c r="G201" s="10"/>
    </row>
    <row r="202" spans="1:7" x14ac:dyDescent="0.2">
      <c r="A202" s="4"/>
      <c r="B202" s="34"/>
      <c r="C202" s="45"/>
      <c r="D202" s="45"/>
      <c r="E202" s="62"/>
      <c r="F202" s="57"/>
      <c r="G202" s="10"/>
    </row>
    <row r="203" spans="1:7" x14ac:dyDescent="0.2">
      <c r="A203" s="4"/>
      <c r="B203" s="58"/>
      <c r="C203" s="45"/>
      <c r="D203" s="45"/>
      <c r="E203" s="62"/>
      <c r="F203" s="57"/>
      <c r="G203" s="10"/>
    </row>
    <row r="204" spans="1:7" x14ac:dyDescent="0.2">
      <c r="A204" s="4"/>
      <c r="B204" s="34"/>
      <c r="C204" s="45"/>
      <c r="D204" s="45"/>
      <c r="E204" s="62"/>
      <c r="F204" s="57"/>
      <c r="G204" s="10"/>
    </row>
    <row r="205" spans="1:7" x14ac:dyDescent="0.2">
      <c r="A205" s="4"/>
      <c r="B205" s="34"/>
      <c r="C205" s="45"/>
      <c r="D205" s="45"/>
      <c r="E205" s="62"/>
      <c r="F205" s="57"/>
      <c r="G205" s="10"/>
    </row>
    <row r="206" spans="1:7" x14ac:dyDescent="0.2">
      <c r="A206" s="4"/>
      <c r="B206" s="34"/>
      <c r="C206" s="45"/>
      <c r="D206" s="45"/>
      <c r="E206" s="62"/>
      <c r="F206" s="57"/>
      <c r="G206" s="10"/>
    </row>
    <row r="207" spans="1:7" x14ac:dyDescent="0.2">
      <c r="A207" s="4"/>
      <c r="B207" s="34"/>
      <c r="C207" s="45"/>
      <c r="D207" s="45"/>
      <c r="E207" s="62"/>
      <c r="F207" s="57"/>
      <c r="G207" s="10"/>
    </row>
    <row r="208" spans="1:7" x14ac:dyDescent="0.2">
      <c r="A208" s="4"/>
      <c r="B208" s="34"/>
      <c r="C208" s="45"/>
      <c r="D208" s="45"/>
      <c r="E208" s="62"/>
      <c r="F208" s="57"/>
      <c r="G208" s="10"/>
    </row>
    <row r="209" spans="1:7" x14ac:dyDescent="0.2">
      <c r="A209" s="4"/>
      <c r="B209" s="34"/>
      <c r="C209" s="45"/>
      <c r="D209" s="45"/>
      <c r="E209" s="62"/>
      <c r="F209" s="57"/>
      <c r="G209" s="10"/>
    </row>
    <row r="210" spans="1:7" x14ac:dyDescent="0.2">
      <c r="A210" s="4"/>
      <c r="B210" s="34"/>
      <c r="C210" s="45"/>
      <c r="D210" s="45"/>
      <c r="E210" s="62"/>
      <c r="F210" s="57"/>
      <c r="G210" s="10"/>
    </row>
    <row r="211" spans="1:7" x14ac:dyDescent="0.2">
      <c r="A211" s="4"/>
      <c r="B211" s="34"/>
      <c r="C211" s="45"/>
      <c r="D211" s="45"/>
      <c r="E211" s="62"/>
      <c r="F211" s="57"/>
      <c r="G211" s="10"/>
    </row>
    <row r="212" spans="1:7" x14ac:dyDescent="0.2">
      <c r="A212" s="4"/>
      <c r="B212" s="34"/>
      <c r="C212" s="45"/>
      <c r="D212" s="45"/>
      <c r="E212" s="62"/>
      <c r="F212" s="57"/>
      <c r="G212" s="10"/>
    </row>
    <row r="213" spans="1:7" x14ac:dyDescent="0.2">
      <c r="A213" s="4"/>
      <c r="B213" s="34"/>
      <c r="C213" s="45"/>
      <c r="D213" s="45"/>
      <c r="E213" s="62"/>
      <c r="F213" s="57"/>
      <c r="G213" s="10"/>
    </row>
    <row r="214" spans="1:7" x14ac:dyDescent="0.2">
      <c r="A214" s="4"/>
      <c r="B214" s="58"/>
      <c r="C214" s="45"/>
      <c r="D214" s="45"/>
      <c r="E214" s="62"/>
      <c r="F214" s="57"/>
      <c r="G214" s="10"/>
    </row>
    <row r="215" spans="1:7" x14ac:dyDescent="0.2">
      <c r="A215" s="4"/>
      <c r="B215" s="34"/>
      <c r="C215" s="45"/>
      <c r="D215" s="45"/>
      <c r="E215" s="62"/>
      <c r="F215" s="57"/>
      <c r="G215" s="10"/>
    </row>
    <row r="216" spans="1:7" x14ac:dyDescent="0.2">
      <c r="A216" s="4"/>
      <c r="B216" s="34"/>
      <c r="C216" s="45"/>
      <c r="D216" s="45"/>
      <c r="E216" s="62"/>
      <c r="F216" s="57"/>
      <c r="G216" s="10"/>
    </row>
    <row r="217" spans="1:7" x14ac:dyDescent="0.2">
      <c r="A217" s="4"/>
      <c r="B217" s="34"/>
      <c r="C217" s="45"/>
      <c r="D217" s="45"/>
      <c r="E217" s="62"/>
      <c r="F217" s="57"/>
      <c r="G217" s="10"/>
    </row>
    <row r="218" spans="1:7" x14ac:dyDescent="0.2">
      <c r="A218" s="4"/>
      <c r="B218" s="34"/>
      <c r="C218" s="45"/>
      <c r="D218" s="45"/>
      <c r="E218" s="62"/>
      <c r="F218" s="57"/>
      <c r="G218" s="10"/>
    </row>
    <row r="219" spans="1:7" x14ac:dyDescent="0.2">
      <c r="A219" s="4"/>
      <c r="B219" s="65"/>
      <c r="C219" s="45"/>
      <c r="D219" s="45"/>
      <c r="E219" s="62"/>
      <c r="F219" s="57"/>
      <c r="G219" s="10"/>
    </row>
    <row r="220" spans="1:7" x14ac:dyDescent="0.2">
      <c r="A220" s="4"/>
      <c r="B220" s="66"/>
      <c r="C220" s="45"/>
      <c r="D220" s="45"/>
      <c r="E220" s="62"/>
      <c r="F220" s="57"/>
      <c r="G220" s="10"/>
    </row>
    <row r="221" spans="1:7" x14ac:dyDescent="0.2">
      <c r="A221" s="4"/>
      <c r="B221" s="66"/>
      <c r="C221" s="45"/>
      <c r="D221" s="45"/>
      <c r="E221" s="62"/>
      <c r="F221" s="57"/>
      <c r="G221" s="10"/>
    </row>
    <row r="222" spans="1:7" x14ac:dyDescent="0.2">
      <c r="A222" s="4"/>
      <c r="B222" s="3"/>
      <c r="C222" s="45"/>
      <c r="D222" s="45"/>
      <c r="E222" s="62"/>
      <c r="F222" s="57"/>
      <c r="G222" s="10"/>
    </row>
    <row r="223" spans="1:7" x14ac:dyDescent="0.2">
      <c r="A223" s="4"/>
      <c r="B223" s="3"/>
      <c r="C223" s="45"/>
      <c r="D223" s="45"/>
      <c r="E223" s="62"/>
      <c r="F223" s="57"/>
      <c r="G223" s="10"/>
    </row>
    <row r="224" spans="1:7" x14ac:dyDescent="0.2">
      <c r="A224" s="4"/>
      <c r="B224" s="3"/>
      <c r="C224" s="45"/>
      <c r="D224" s="45"/>
      <c r="E224" s="62"/>
      <c r="F224" s="57"/>
      <c r="G224" s="10"/>
    </row>
    <row r="225" spans="1:7" x14ac:dyDescent="0.2">
      <c r="A225" s="4"/>
      <c r="B225" s="3"/>
      <c r="C225" s="45"/>
      <c r="D225" s="45"/>
      <c r="E225" s="62"/>
      <c r="F225" s="57"/>
      <c r="G225" s="10"/>
    </row>
    <row r="226" spans="1:7" x14ac:dyDescent="0.2">
      <c r="A226" s="4"/>
      <c r="B226" s="3"/>
      <c r="C226" s="45"/>
      <c r="D226" s="45"/>
      <c r="E226" s="62"/>
      <c r="F226" s="57"/>
      <c r="G226" s="10"/>
    </row>
    <row r="227" spans="1:7" x14ac:dyDescent="0.2">
      <c r="A227" s="4"/>
      <c r="B227" s="3"/>
      <c r="C227" s="45"/>
      <c r="D227" s="45"/>
      <c r="E227" s="62"/>
      <c r="F227" s="57"/>
      <c r="G227" s="10"/>
    </row>
    <row r="228" spans="1:7" x14ac:dyDescent="0.2">
      <c r="A228" s="4"/>
      <c r="B228" s="3"/>
      <c r="C228" s="45"/>
      <c r="D228" s="45"/>
      <c r="E228" s="62"/>
      <c r="F228" s="57"/>
      <c r="G228" s="10"/>
    </row>
    <row r="229" spans="1:7" x14ac:dyDescent="0.2">
      <c r="A229" s="4"/>
      <c r="B229" s="3"/>
      <c r="C229" s="45"/>
      <c r="D229" s="45"/>
      <c r="E229" s="62"/>
      <c r="F229" s="57"/>
      <c r="G229" s="10"/>
    </row>
    <row r="230" spans="1:7" x14ac:dyDescent="0.2">
      <c r="A230" s="4"/>
      <c r="B230" s="3"/>
      <c r="C230" s="45"/>
      <c r="D230" s="45"/>
      <c r="E230" s="62"/>
      <c r="F230" s="57"/>
      <c r="G230" s="10"/>
    </row>
    <row r="231" spans="1:7" x14ac:dyDescent="0.2">
      <c r="A231" s="4"/>
      <c r="B231" s="3"/>
      <c r="C231" s="45"/>
      <c r="D231" s="45"/>
      <c r="E231" s="62"/>
      <c r="F231" s="57"/>
      <c r="G231" s="10"/>
    </row>
    <row r="232" spans="1:7" x14ac:dyDescent="0.2">
      <c r="A232" s="4"/>
      <c r="B232" s="3"/>
      <c r="C232" s="45"/>
      <c r="D232" s="45"/>
      <c r="E232" s="62"/>
      <c r="F232" s="57"/>
      <c r="G232" s="10"/>
    </row>
    <row r="233" spans="1:7" x14ac:dyDescent="0.2">
      <c r="A233" s="4"/>
      <c r="B233" s="3"/>
      <c r="C233" s="45"/>
      <c r="D233" s="45"/>
      <c r="E233" s="62"/>
      <c r="F233" s="57"/>
      <c r="G233" s="10"/>
    </row>
    <row r="234" spans="1:7" x14ac:dyDescent="0.2">
      <c r="A234" s="4"/>
      <c r="B234" s="3"/>
      <c r="C234" s="45"/>
      <c r="D234" s="45"/>
      <c r="E234" s="62"/>
      <c r="F234" s="57"/>
      <c r="G234" s="10"/>
    </row>
    <row r="235" spans="1:7" x14ac:dyDescent="0.2">
      <c r="A235" s="4"/>
      <c r="B235" s="3"/>
      <c r="C235" s="45"/>
      <c r="D235" s="45"/>
      <c r="E235" s="62"/>
      <c r="F235" s="57"/>
      <c r="G235" s="10"/>
    </row>
    <row r="236" spans="1:7" x14ac:dyDescent="0.2">
      <c r="A236" s="4"/>
      <c r="B236" s="3"/>
      <c r="C236" s="45"/>
      <c r="D236" s="45"/>
      <c r="E236" s="62"/>
      <c r="F236" s="57"/>
      <c r="G236" s="10"/>
    </row>
    <row r="237" spans="1:7" x14ac:dyDescent="0.2">
      <c r="A237" s="4"/>
      <c r="B237" s="3"/>
      <c r="C237" s="45"/>
      <c r="D237" s="45"/>
      <c r="E237" s="62"/>
      <c r="F237" s="57"/>
      <c r="G237" s="10"/>
    </row>
    <row r="238" spans="1:7" x14ac:dyDescent="0.2">
      <c r="A238" s="4"/>
      <c r="B238" s="67"/>
      <c r="C238" s="45"/>
      <c r="D238" s="45"/>
      <c r="E238" s="62"/>
      <c r="F238" s="57"/>
      <c r="G238" s="10"/>
    </row>
    <row r="239" spans="1:7" x14ac:dyDescent="0.2">
      <c r="A239" s="4"/>
      <c r="B239" s="34"/>
      <c r="C239" s="45"/>
      <c r="D239" s="45"/>
      <c r="E239" s="62"/>
      <c r="F239" s="57"/>
      <c r="G239" s="10"/>
    </row>
    <row r="240" spans="1:7" x14ac:dyDescent="0.2">
      <c r="A240" s="4"/>
      <c r="B240" s="34"/>
      <c r="C240" s="45"/>
      <c r="D240" s="45"/>
      <c r="E240" s="62"/>
      <c r="F240" s="57"/>
      <c r="G240" s="10"/>
    </row>
    <row r="241" spans="1:7" x14ac:dyDescent="0.2">
      <c r="A241" s="4"/>
      <c r="B241" s="34"/>
      <c r="C241" s="45"/>
      <c r="D241" s="45"/>
      <c r="E241" s="62"/>
      <c r="F241" s="57"/>
      <c r="G241" s="10"/>
    </row>
    <row r="242" spans="1:7" x14ac:dyDescent="0.2">
      <c r="A242" s="4"/>
      <c r="B242" s="34"/>
      <c r="C242" s="45"/>
      <c r="D242" s="45"/>
      <c r="E242" s="62"/>
      <c r="F242" s="57"/>
      <c r="G242" s="10"/>
    </row>
    <row r="243" spans="1:7" x14ac:dyDescent="0.2">
      <c r="A243" s="4"/>
      <c r="B243" s="34"/>
      <c r="C243" s="45"/>
      <c r="D243" s="45"/>
      <c r="E243" s="62"/>
      <c r="F243" s="57"/>
      <c r="G243" s="10"/>
    </row>
    <row r="244" spans="1:7" x14ac:dyDescent="0.2">
      <c r="A244" s="4"/>
      <c r="B244" s="34"/>
      <c r="C244" s="45"/>
      <c r="D244" s="45"/>
      <c r="E244" s="62"/>
      <c r="F244" s="57"/>
      <c r="G244" s="10"/>
    </row>
    <row r="245" spans="1:7" x14ac:dyDescent="0.2">
      <c r="A245" s="4"/>
      <c r="B245" s="34"/>
      <c r="C245" s="45"/>
      <c r="D245" s="45"/>
      <c r="E245" s="62"/>
      <c r="F245" s="57"/>
      <c r="G245" s="10"/>
    </row>
    <row r="246" spans="1:7" x14ac:dyDescent="0.2">
      <c r="A246" s="4"/>
      <c r="B246" s="34"/>
      <c r="C246" s="45"/>
      <c r="D246" s="45"/>
      <c r="E246" s="62"/>
      <c r="F246" s="57"/>
      <c r="G246" s="10"/>
    </row>
    <row r="247" spans="1:7" x14ac:dyDescent="0.2">
      <c r="A247" s="4"/>
      <c r="B247" s="34"/>
      <c r="C247" s="45"/>
      <c r="D247" s="45"/>
      <c r="E247" s="62"/>
      <c r="F247" s="57"/>
      <c r="G247" s="10"/>
    </row>
    <row r="248" spans="1:7" x14ac:dyDescent="0.2">
      <c r="A248" s="4"/>
      <c r="B248" s="34"/>
      <c r="C248" s="45"/>
      <c r="D248" s="45"/>
      <c r="E248" s="62"/>
      <c r="F248" s="57"/>
      <c r="G248" s="10"/>
    </row>
    <row r="249" spans="1:7" x14ac:dyDescent="0.2">
      <c r="A249" s="4"/>
      <c r="B249" s="34"/>
      <c r="C249" s="45"/>
      <c r="D249" s="45"/>
      <c r="E249" s="62"/>
      <c r="F249" s="57"/>
      <c r="G249" s="10"/>
    </row>
    <row r="250" spans="1:7" x14ac:dyDescent="0.2">
      <c r="A250" s="4"/>
      <c r="B250" s="34"/>
      <c r="C250" s="45"/>
      <c r="D250" s="45"/>
      <c r="E250" s="62"/>
      <c r="F250" s="57"/>
      <c r="G250" s="10"/>
    </row>
    <row r="251" spans="1:7" x14ac:dyDescent="0.2">
      <c r="A251" s="4"/>
      <c r="B251" s="34"/>
      <c r="C251" s="45"/>
      <c r="D251" s="45"/>
      <c r="E251" s="62"/>
      <c r="F251" s="57"/>
      <c r="G251" s="10"/>
    </row>
    <row r="252" spans="1:7" x14ac:dyDescent="0.2">
      <c r="A252" s="4"/>
      <c r="B252" s="34"/>
      <c r="C252" s="45"/>
      <c r="D252" s="45"/>
      <c r="E252" s="62"/>
      <c r="F252" s="57"/>
      <c r="G252" s="10"/>
    </row>
    <row r="253" spans="1:7" x14ac:dyDescent="0.2">
      <c r="A253" s="4"/>
      <c r="B253" s="34"/>
      <c r="C253" s="45"/>
      <c r="D253" s="45"/>
      <c r="E253" s="62"/>
      <c r="F253" s="57"/>
      <c r="G253" s="10"/>
    </row>
    <row r="254" spans="1:7" x14ac:dyDescent="0.2">
      <c r="A254" s="4"/>
      <c r="B254" s="34"/>
      <c r="C254" s="45"/>
      <c r="D254" s="45"/>
      <c r="E254" s="62"/>
      <c r="F254" s="57"/>
      <c r="G254" s="10"/>
    </row>
    <row r="255" spans="1:7" x14ac:dyDescent="0.2">
      <c r="A255" s="4"/>
      <c r="B255" s="34"/>
      <c r="C255" s="45"/>
      <c r="D255" s="45"/>
      <c r="E255" s="62"/>
      <c r="F255" s="57"/>
      <c r="G255" s="10"/>
    </row>
    <row r="256" spans="1:7" x14ac:dyDescent="0.2">
      <c r="A256" s="4"/>
      <c r="B256" s="34"/>
      <c r="C256" s="45"/>
      <c r="D256" s="45"/>
      <c r="E256" s="62"/>
      <c r="F256" s="57"/>
      <c r="G256" s="10"/>
    </row>
    <row r="257" spans="1:7" x14ac:dyDescent="0.2">
      <c r="A257" s="4"/>
      <c r="B257" s="34"/>
      <c r="C257" s="45"/>
      <c r="D257" s="45"/>
      <c r="E257" s="62"/>
      <c r="F257" s="57"/>
      <c r="G257" s="10"/>
    </row>
    <row r="258" spans="1:7" x14ac:dyDescent="0.2">
      <c r="A258" s="4"/>
      <c r="B258" s="34"/>
      <c r="C258" s="45"/>
      <c r="D258" s="45"/>
      <c r="E258" s="62"/>
      <c r="F258" s="57"/>
      <c r="G258" s="10"/>
    </row>
    <row r="259" spans="1:7" x14ac:dyDescent="0.2">
      <c r="A259" s="4"/>
      <c r="B259" s="34"/>
      <c r="C259" s="45"/>
      <c r="D259" s="45"/>
      <c r="E259" s="62"/>
      <c r="F259" s="57"/>
      <c r="G259" s="10"/>
    </row>
    <row r="260" spans="1:7" x14ac:dyDescent="0.2">
      <c r="A260" s="4"/>
      <c r="B260" s="34"/>
      <c r="C260" s="45"/>
      <c r="D260" s="45"/>
      <c r="E260" s="62"/>
      <c r="F260" s="57"/>
      <c r="G260" s="10"/>
    </row>
    <row r="261" spans="1:7" x14ac:dyDescent="0.2">
      <c r="A261" s="4"/>
      <c r="B261" s="34"/>
      <c r="C261" s="45"/>
      <c r="D261" s="45"/>
      <c r="E261" s="62"/>
      <c r="F261" s="57"/>
      <c r="G261" s="10"/>
    </row>
    <row r="262" spans="1:7" x14ac:dyDescent="0.2">
      <c r="A262" s="4"/>
      <c r="B262" s="34"/>
      <c r="C262" s="45"/>
      <c r="D262" s="45"/>
      <c r="E262" s="62"/>
      <c r="F262" s="57"/>
      <c r="G262" s="10"/>
    </row>
    <row r="263" spans="1:7" x14ac:dyDescent="0.2">
      <c r="A263" s="4"/>
      <c r="B263" s="58"/>
      <c r="C263" s="45"/>
      <c r="D263" s="45"/>
      <c r="E263" s="62"/>
      <c r="F263" s="57"/>
      <c r="G263" s="10"/>
    </row>
    <row r="264" spans="1:7" x14ac:dyDescent="0.2">
      <c r="A264" s="4"/>
      <c r="C264" s="45"/>
      <c r="D264" s="45"/>
      <c r="E264" s="62"/>
      <c r="F264" s="57"/>
      <c r="G264" s="10"/>
    </row>
    <row r="265" spans="1:7" x14ac:dyDescent="0.2">
      <c r="A265" s="4"/>
      <c r="C265" s="45"/>
      <c r="D265" s="45"/>
      <c r="E265" s="62"/>
      <c r="F265" s="57"/>
      <c r="G265" s="10"/>
    </row>
    <row r="266" spans="1:7" x14ac:dyDescent="0.2">
      <c r="A266" s="4"/>
      <c r="B266" s="34"/>
      <c r="C266" s="45"/>
      <c r="D266" s="45"/>
      <c r="E266" s="62"/>
      <c r="F266" s="57"/>
      <c r="G266" s="10"/>
    </row>
    <row r="267" spans="1:7" x14ac:dyDescent="0.2">
      <c r="A267" s="4"/>
      <c r="B267" s="65"/>
      <c r="C267" s="45"/>
      <c r="D267" s="45"/>
      <c r="E267" s="62"/>
      <c r="F267" s="57"/>
      <c r="G267" s="10"/>
    </row>
    <row r="268" spans="1:7" x14ac:dyDescent="0.2">
      <c r="A268" s="4"/>
      <c r="B268" s="3"/>
      <c r="C268" s="45"/>
      <c r="D268" s="45"/>
      <c r="E268" s="62"/>
      <c r="F268" s="57"/>
      <c r="G268" s="10"/>
    </row>
    <row r="269" spans="1:7" x14ac:dyDescent="0.2">
      <c r="A269" s="4"/>
      <c r="B269" s="3"/>
      <c r="C269" s="45"/>
      <c r="D269" s="45"/>
      <c r="E269" s="62"/>
      <c r="F269" s="57"/>
      <c r="G269" s="10"/>
    </row>
    <row r="270" spans="1:7" x14ac:dyDescent="0.2">
      <c r="A270" s="4"/>
      <c r="B270" s="3"/>
      <c r="C270" s="45"/>
      <c r="D270" s="45"/>
      <c r="E270" s="62"/>
      <c r="F270" s="57"/>
      <c r="G270" s="10"/>
    </row>
    <row r="271" spans="1:7" x14ac:dyDescent="0.2">
      <c r="A271" s="4"/>
      <c r="B271" s="3"/>
      <c r="C271" s="45"/>
      <c r="D271" s="45"/>
      <c r="E271" s="62"/>
      <c r="F271" s="57"/>
      <c r="G271" s="10"/>
    </row>
    <row r="272" spans="1:7" x14ac:dyDescent="0.2">
      <c r="A272" s="4"/>
      <c r="B272" s="3"/>
      <c r="C272" s="45"/>
      <c r="D272" s="45"/>
      <c r="E272" s="62"/>
      <c r="F272" s="57"/>
      <c r="G272" s="10"/>
    </row>
    <row r="273" spans="1:7" x14ac:dyDescent="0.2">
      <c r="A273" s="4"/>
      <c r="B273" s="3"/>
      <c r="C273" s="45"/>
      <c r="D273" s="45"/>
      <c r="E273" s="62"/>
      <c r="F273" s="57"/>
      <c r="G273" s="10"/>
    </row>
    <row r="274" spans="1:7" x14ac:dyDescent="0.2">
      <c r="A274" s="4"/>
      <c r="B274" s="3"/>
      <c r="C274" s="45"/>
      <c r="D274" s="45"/>
      <c r="E274" s="62"/>
      <c r="F274" s="57"/>
      <c r="G274" s="10"/>
    </row>
    <row r="275" spans="1:7" x14ac:dyDescent="0.2">
      <c r="A275" s="4"/>
      <c r="B275" s="66"/>
      <c r="C275" s="45"/>
      <c r="D275" s="45"/>
      <c r="E275" s="62"/>
      <c r="F275" s="57"/>
      <c r="G275" s="10"/>
    </row>
    <row r="276" spans="1:7" x14ac:dyDescent="0.2">
      <c r="A276" s="4"/>
      <c r="B276" s="3"/>
      <c r="C276" s="45"/>
      <c r="D276" s="45"/>
      <c r="E276" s="62"/>
      <c r="F276" s="57"/>
      <c r="G276" s="10"/>
    </row>
    <row r="277" spans="1:7" x14ac:dyDescent="0.2">
      <c r="A277" s="4"/>
      <c r="B277" s="3"/>
      <c r="C277" s="45"/>
      <c r="D277" s="45"/>
      <c r="E277" s="62"/>
      <c r="F277" s="57"/>
      <c r="G277" s="10"/>
    </row>
    <row r="278" spans="1:7" x14ac:dyDescent="0.2">
      <c r="A278" s="4"/>
      <c r="B278" s="3"/>
      <c r="C278" s="45"/>
      <c r="D278" s="45"/>
      <c r="E278" s="62"/>
      <c r="F278" s="57"/>
      <c r="G278" s="10"/>
    </row>
    <row r="279" spans="1:7" x14ac:dyDescent="0.2">
      <c r="A279" s="4"/>
      <c r="B279" s="69"/>
      <c r="C279" s="45"/>
      <c r="D279" s="45"/>
      <c r="E279" s="62"/>
      <c r="F279" s="57"/>
      <c r="G279" s="10"/>
    </row>
    <row r="280" spans="1:7" x14ac:dyDescent="0.2">
      <c r="A280" s="68"/>
      <c r="B280" s="3"/>
      <c r="C280" s="45"/>
      <c r="D280" s="45"/>
      <c r="E280" s="62"/>
      <c r="F280" s="57"/>
      <c r="G280" s="10"/>
    </row>
    <row r="281" spans="1:7" x14ac:dyDescent="0.2">
      <c r="A281" s="4"/>
      <c r="B281" s="3"/>
      <c r="C281" s="45"/>
      <c r="D281" s="45"/>
      <c r="E281" s="62"/>
      <c r="F281" s="57"/>
      <c r="G281" s="10"/>
    </row>
    <row r="282" spans="1:7" x14ac:dyDescent="0.2">
      <c r="A282" s="4"/>
      <c r="B282" s="3"/>
      <c r="C282" s="45"/>
      <c r="D282" s="45"/>
      <c r="E282" s="62"/>
      <c r="F282" s="57"/>
      <c r="G282" s="10"/>
    </row>
    <row r="283" spans="1:7" x14ac:dyDescent="0.2">
      <c r="A283" s="4"/>
      <c r="B283" s="70"/>
      <c r="C283" s="45"/>
      <c r="D283" s="45"/>
      <c r="E283" s="62"/>
      <c r="F283" s="57"/>
      <c r="G283" s="10"/>
    </row>
    <row r="284" spans="1:7" x14ac:dyDescent="0.2">
      <c r="A284" s="4"/>
      <c r="B284" s="69"/>
      <c r="C284" s="45"/>
      <c r="D284" s="45"/>
      <c r="E284" s="62"/>
      <c r="F284" s="57"/>
      <c r="G284" s="10"/>
    </row>
    <row r="285" spans="1:7" x14ac:dyDescent="0.2">
      <c r="A285" s="4"/>
      <c r="B285" s="69"/>
      <c r="C285" s="45"/>
      <c r="D285" s="45"/>
      <c r="E285" s="62"/>
      <c r="F285" s="57"/>
      <c r="G285" s="10"/>
    </row>
    <row r="286" spans="1:7" x14ac:dyDescent="0.2">
      <c r="A286" s="4"/>
      <c r="B286" s="65"/>
      <c r="C286" s="45"/>
      <c r="D286" s="45"/>
      <c r="E286" s="62"/>
      <c r="F286" s="57"/>
      <c r="G286" s="10"/>
    </row>
    <row r="287" spans="1:7" x14ac:dyDescent="0.2">
      <c r="A287" s="4"/>
      <c r="B287" s="34"/>
      <c r="C287" s="45"/>
      <c r="D287" s="45"/>
      <c r="E287" s="62"/>
      <c r="F287" s="57"/>
      <c r="G287" s="10"/>
    </row>
    <row r="288" spans="1:7" x14ac:dyDescent="0.2">
      <c r="A288" s="4"/>
      <c r="B288" s="34"/>
      <c r="C288" s="45"/>
      <c r="D288" s="45"/>
      <c r="E288" s="62"/>
      <c r="F288" s="57"/>
      <c r="G288" s="10"/>
    </row>
    <row r="289" spans="1:7" x14ac:dyDescent="0.2">
      <c r="A289" s="4"/>
      <c r="B289" s="34"/>
      <c r="C289" s="45"/>
      <c r="D289" s="45"/>
      <c r="E289" s="62"/>
      <c r="F289" s="57"/>
      <c r="G289" s="10"/>
    </row>
    <row r="290" spans="1:7" x14ac:dyDescent="0.2">
      <c r="A290" s="4"/>
      <c r="B290" s="34"/>
      <c r="C290" s="45"/>
      <c r="D290" s="45"/>
      <c r="E290" s="62"/>
      <c r="F290" s="57"/>
      <c r="G290" s="10"/>
    </row>
    <row r="291" spans="1:7" x14ac:dyDescent="0.2">
      <c r="A291" s="4"/>
      <c r="B291" s="34"/>
      <c r="C291" s="45"/>
      <c r="D291" s="45"/>
      <c r="E291" s="62"/>
      <c r="F291" s="57"/>
      <c r="G291" s="10"/>
    </row>
    <row r="292" spans="1:7" x14ac:dyDescent="0.2">
      <c r="A292" s="4"/>
      <c r="B292" s="34"/>
      <c r="C292" s="45"/>
      <c r="D292" s="45"/>
      <c r="E292" s="62"/>
      <c r="F292" s="57"/>
      <c r="G292" s="10"/>
    </row>
    <row r="293" spans="1:7" x14ac:dyDescent="0.2">
      <c r="A293" s="4"/>
      <c r="B293" s="34"/>
      <c r="C293" s="45"/>
      <c r="D293" s="45"/>
      <c r="E293" s="62"/>
      <c r="F293" s="57"/>
      <c r="G293" s="10"/>
    </row>
    <row r="294" spans="1:7" x14ac:dyDescent="0.2">
      <c r="A294" s="4"/>
      <c r="B294" s="34"/>
      <c r="C294" s="45"/>
      <c r="D294" s="45"/>
      <c r="E294" s="62"/>
      <c r="F294" s="57"/>
      <c r="G294" s="10"/>
    </row>
    <row r="295" spans="1:7" x14ac:dyDescent="0.2">
      <c r="A295" s="4"/>
      <c r="B295" s="34"/>
      <c r="C295" s="45"/>
      <c r="D295" s="45"/>
      <c r="E295" s="62"/>
      <c r="F295" s="57"/>
      <c r="G295" s="10"/>
    </row>
    <row r="296" spans="1:7" x14ac:dyDescent="0.2">
      <c r="A296" s="4"/>
      <c r="B296" s="34"/>
      <c r="C296" s="45"/>
      <c r="D296" s="45"/>
      <c r="E296" s="62"/>
      <c r="F296" s="57"/>
      <c r="G296" s="10"/>
    </row>
    <row r="297" spans="1:7" x14ac:dyDescent="0.2">
      <c r="A297" s="4"/>
      <c r="B297" s="34"/>
      <c r="C297" s="45"/>
      <c r="D297" s="45"/>
      <c r="E297" s="62"/>
      <c r="F297" s="57"/>
      <c r="G297" s="10"/>
    </row>
    <row r="298" spans="1:7" x14ac:dyDescent="0.2">
      <c r="A298" s="4"/>
      <c r="B298" s="34"/>
      <c r="C298" s="45"/>
      <c r="D298" s="45"/>
      <c r="E298" s="62"/>
      <c r="F298" s="57"/>
      <c r="G298" s="10"/>
    </row>
    <row r="299" spans="1:7" x14ac:dyDescent="0.2">
      <c r="A299" s="4"/>
      <c r="B299" s="34"/>
      <c r="C299" s="45"/>
      <c r="D299" s="45"/>
      <c r="E299" s="62"/>
      <c r="F299" s="57"/>
      <c r="G299" s="10"/>
    </row>
    <row r="300" spans="1:7" x14ac:dyDescent="0.2">
      <c r="A300" s="4"/>
      <c r="B300" s="34"/>
      <c r="C300" s="45"/>
      <c r="D300" s="45"/>
      <c r="E300" s="62"/>
      <c r="F300" s="57"/>
      <c r="G300" s="10"/>
    </row>
    <row r="301" spans="1:7" x14ac:dyDescent="0.2">
      <c r="A301" s="4"/>
      <c r="B301" s="65"/>
      <c r="C301" s="1"/>
      <c r="D301" s="1"/>
      <c r="E301" s="62"/>
      <c r="F301" s="57"/>
      <c r="G301" s="10"/>
    </row>
    <row r="302" spans="1:7" x14ac:dyDescent="0.2">
      <c r="A302" s="4"/>
      <c r="B302" s="34"/>
      <c r="C302" s="1"/>
      <c r="D302" s="1"/>
      <c r="E302" s="62"/>
      <c r="F302" s="57"/>
      <c r="G302" s="10"/>
    </row>
    <row r="303" spans="1:7" x14ac:dyDescent="0.2">
      <c r="A303" s="4"/>
      <c r="B303" s="34"/>
      <c r="C303" s="1"/>
      <c r="D303" s="1"/>
      <c r="E303" s="62"/>
      <c r="F303" s="57"/>
      <c r="G303" s="10"/>
    </row>
    <row r="304" spans="1:7" x14ac:dyDescent="0.2">
      <c r="A304" s="4"/>
      <c r="B304" s="34"/>
      <c r="C304" s="1"/>
      <c r="D304" s="1"/>
      <c r="E304" s="62"/>
      <c r="F304" s="57"/>
      <c r="G304" s="10"/>
    </row>
    <row r="305" spans="1:7" x14ac:dyDescent="0.2">
      <c r="A305" s="4"/>
      <c r="B305" s="34"/>
      <c r="C305" s="1"/>
      <c r="D305" s="1"/>
      <c r="E305" s="62"/>
      <c r="F305" s="57"/>
      <c r="G305" s="10"/>
    </row>
    <row r="306" spans="1:7" x14ac:dyDescent="0.2">
      <c r="A306" s="4"/>
      <c r="B306" s="34"/>
      <c r="C306" s="1"/>
      <c r="D306" s="1"/>
      <c r="E306" s="62"/>
      <c r="F306" s="57"/>
      <c r="G306" s="10"/>
    </row>
    <row r="307" spans="1:7" x14ac:dyDescent="0.2">
      <c r="A307" s="4"/>
      <c r="B307" s="34"/>
      <c r="C307" s="1"/>
      <c r="D307" s="1"/>
      <c r="E307" s="62"/>
      <c r="F307" s="57"/>
      <c r="G307" s="10"/>
    </row>
    <row r="308" spans="1:7" x14ac:dyDescent="0.2">
      <c r="A308" s="4"/>
      <c r="B308" s="34"/>
      <c r="C308" s="1"/>
      <c r="D308" s="1"/>
      <c r="E308" s="62"/>
      <c r="F308" s="57"/>
      <c r="G308" s="10"/>
    </row>
    <row r="309" spans="1:7" x14ac:dyDescent="0.2">
      <c r="A309" s="4"/>
      <c r="B309" s="34"/>
      <c r="C309" s="1"/>
      <c r="D309" s="1"/>
      <c r="E309" s="62"/>
      <c r="F309" s="57"/>
      <c r="G309" s="10"/>
    </row>
    <row r="310" spans="1:7" x14ac:dyDescent="0.2">
      <c r="A310" s="4"/>
      <c r="B310" s="34"/>
      <c r="C310" s="1"/>
      <c r="D310" s="1"/>
      <c r="E310" s="62"/>
      <c r="F310" s="57"/>
      <c r="G310" s="10"/>
    </row>
    <row r="311" spans="1:7" x14ac:dyDescent="0.2">
      <c r="A311" s="4"/>
      <c r="B311" s="34"/>
      <c r="C311" s="1"/>
      <c r="D311" s="1"/>
      <c r="E311" s="62"/>
      <c r="F311" s="57"/>
      <c r="G311" s="10"/>
    </row>
    <row r="312" spans="1:7" x14ac:dyDescent="0.2">
      <c r="A312" s="4"/>
      <c r="B312" s="34"/>
      <c r="C312" s="1"/>
      <c r="D312" s="1"/>
      <c r="E312" s="62"/>
      <c r="F312" s="57"/>
      <c r="G312" s="10"/>
    </row>
    <row r="313" spans="1:7" x14ac:dyDescent="0.2">
      <c r="A313" s="4"/>
      <c r="B313" s="34"/>
      <c r="C313" s="1"/>
      <c r="D313" s="1"/>
      <c r="E313" s="62"/>
      <c r="F313" s="57"/>
      <c r="G313" s="10"/>
    </row>
    <row r="314" spans="1:7" x14ac:dyDescent="0.2">
      <c r="A314" s="4"/>
      <c r="B314" s="34"/>
      <c r="C314" s="1"/>
      <c r="D314" s="1"/>
      <c r="E314" s="62"/>
      <c r="F314" s="57"/>
      <c r="G314" s="10"/>
    </row>
    <row r="315" spans="1:7" x14ac:dyDescent="0.2">
      <c r="A315" s="4"/>
      <c r="B315" s="34"/>
      <c r="C315" s="1"/>
      <c r="D315" s="1"/>
      <c r="E315" s="62"/>
      <c r="F315" s="57"/>
      <c r="G315" s="10"/>
    </row>
    <row r="316" spans="1:7" x14ac:dyDescent="0.2">
      <c r="A316" s="4"/>
      <c r="B316" s="34"/>
      <c r="C316" s="1"/>
      <c r="D316" s="1"/>
      <c r="E316" s="62"/>
      <c r="F316" s="57"/>
      <c r="G316" s="10"/>
    </row>
    <row r="317" spans="1:7" x14ac:dyDescent="0.2">
      <c r="A317" s="4"/>
      <c r="B317" s="34"/>
      <c r="C317" s="1"/>
      <c r="D317" s="1"/>
      <c r="E317" s="62"/>
      <c r="F317" s="57"/>
      <c r="G317" s="10"/>
    </row>
    <row r="318" spans="1:7" x14ac:dyDescent="0.2">
      <c r="A318" s="4"/>
      <c r="B318" s="34"/>
      <c r="C318" s="1"/>
      <c r="D318" s="1"/>
      <c r="E318" s="62"/>
      <c r="F318" s="57"/>
      <c r="G318" s="10"/>
    </row>
    <row r="319" spans="1:7" x14ac:dyDescent="0.2">
      <c r="A319" s="4"/>
      <c r="B319" s="34"/>
      <c r="C319" s="1"/>
      <c r="D319" s="1"/>
      <c r="E319" s="62"/>
      <c r="F319" s="57"/>
      <c r="G319" s="10"/>
    </row>
    <row r="320" spans="1:7" x14ac:dyDescent="0.2">
      <c r="A320" s="4"/>
      <c r="B320" s="34"/>
      <c r="C320" s="1"/>
      <c r="D320" s="1"/>
      <c r="E320" s="62"/>
      <c r="F320" s="57"/>
      <c r="G320" s="10"/>
    </row>
    <row r="321" spans="1:7" x14ac:dyDescent="0.2">
      <c r="A321" s="4"/>
      <c r="B321" s="70"/>
      <c r="C321" s="1"/>
      <c r="D321" s="1"/>
      <c r="E321" s="62"/>
      <c r="F321" s="57"/>
      <c r="G321" s="10"/>
    </row>
    <row r="322" spans="1:7" x14ac:dyDescent="0.2">
      <c r="A322" s="4"/>
      <c r="B322" s="34"/>
      <c r="C322" s="1"/>
      <c r="D322" s="1"/>
      <c r="E322" s="62"/>
      <c r="F322" s="57"/>
      <c r="G322" s="10"/>
    </row>
    <row r="323" spans="1:7" x14ac:dyDescent="0.2">
      <c r="A323" s="4"/>
      <c r="B323" s="34"/>
      <c r="C323" s="1"/>
      <c r="D323" s="1"/>
      <c r="E323" s="62"/>
      <c r="F323" s="57"/>
      <c r="G323" s="10"/>
    </row>
    <row r="324" spans="1:7" x14ac:dyDescent="0.2">
      <c r="A324" s="4"/>
      <c r="B324" s="34"/>
      <c r="C324" s="1"/>
      <c r="D324" s="1"/>
      <c r="E324" s="62"/>
      <c r="F324" s="57"/>
      <c r="G324" s="10"/>
    </row>
    <row r="325" spans="1:7" x14ac:dyDescent="0.2">
      <c r="A325" s="4"/>
      <c r="B325" s="34"/>
      <c r="C325" s="1"/>
      <c r="D325" s="1"/>
      <c r="E325" s="62"/>
      <c r="F325" s="57"/>
      <c r="G325" s="10"/>
    </row>
    <row r="326" spans="1:7" x14ac:dyDescent="0.2">
      <c r="A326" s="4"/>
      <c r="B326" s="34"/>
      <c r="C326" s="1"/>
      <c r="D326" s="1"/>
      <c r="E326" s="62"/>
      <c r="F326" s="57"/>
      <c r="G326" s="10"/>
    </row>
    <row r="327" spans="1:7" x14ac:dyDescent="0.2">
      <c r="A327" s="4"/>
      <c r="B327" s="34"/>
      <c r="C327" s="1"/>
      <c r="D327" s="1"/>
      <c r="E327" s="62"/>
      <c r="F327" s="57"/>
      <c r="G327" s="10"/>
    </row>
    <row r="328" spans="1:7" x14ac:dyDescent="0.2">
      <c r="A328" s="4"/>
      <c r="B328" s="34"/>
      <c r="C328" s="1"/>
      <c r="D328" s="1"/>
      <c r="E328" s="62"/>
      <c r="F328" s="57"/>
      <c r="G328" s="10"/>
    </row>
    <row r="329" spans="1:7" x14ac:dyDescent="0.2">
      <c r="A329" s="4"/>
      <c r="B329" s="34"/>
      <c r="C329" s="1"/>
      <c r="D329" s="1"/>
      <c r="E329" s="62"/>
      <c r="F329" s="57"/>
      <c r="G329" s="10"/>
    </row>
    <row r="330" spans="1:7" x14ac:dyDescent="0.2">
      <c r="A330" s="4"/>
      <c r="B330" s="34"/>
      <c r="C330" s="1"/>
      <c r="D330" s="1"/>
      <c r="E330" s="62"/>
      <c r="F330" s="57"/>
      <c r="G330" s="10"/>
    </row>
    <row r="331" spans="1:7" x14ac:dyDescent="0.2">
      <c r="A331" s="4"/>
      <c r="B331" s="34"/>
      <c r="C331" s="1"/>
      <c r="D331" s="1"/>
      <c r="E331" s="62"/>
      <c r="F331" s="57"/>
      <c r="G331" s="10"/>
    </row>
    <row r="332" spans="1:7" x14ac:dyDescent="0.2">
      <c r="A332" s="4"/>
      <c r="B332" s="34"/>
      <c r="C332" s="1"/>
      <c r="D332" s="1"/>
      <c r="E332" s="62"/>
      <c r="F332" s="57"/>
      <c r="G332" s="10"/>
    </row>
    <row r="333" spans="1:7" x14ac:dyDescent="0.2">
      <c r="A333" s="4"/>
      <c r="B333" s="65"/>
      <c r="C333" s="1"/>
      <c r="D333" s="1"/>
      <c r="E333" s="62"/>
      <c r="F333" s="57"/>
      <c r="G333" s="10"/>
    </row>
    <row r="334" spans="1:7" x14ac:dyDescent="0.2">
      <c r="A334" s="4"/>
      <c r="B334" s="34"/>
      <c r="C334" s="1"/>
      <c r="D334" s="1"/>
      <c r="E334" s="62"/>
      <c r="F334" s="57"/>
      <c r="G334" s="10"/>
    </row>
    <row r="335" spans="1:7" x14ac:dyDescent="0.2">
      <c r="A335" s="4"/>
      <c r="B335" s="34"/>
      <c r="C335" s="1"/>
      <c r="D335" s="1"/>
      <c r="E335" s="62"/>
      <c r="F335" s="57"/>
      <c r="G335" s="10"/>
    </row>
    <row r="336" spans="1:7" x14ac:dyDescent="0.2">
      <c r="A336" s="4"/>
      <c r="B336" s="71"/>
      <c r="C336" s="1"/>
      <c r="D336" s="1"/>
      <c r="E336" s="62"/>
      <c r="F336" s="57"/>
      <c r="G336" s="10"/>
    </row>
    <row r="337" spans="1:7" x14ac:dyDescent="0.2">
      <c r="A337" s="4"/>
      <c r="B337" s="71"/>
      <c r="C337" s="1"/>
      <c r="D337" s="1"/>
      <c r="E337" s="62"/>
      <c r="F337" s="57"/>
      <c r="G337" s="10"/>
    </row>
    <row r="338" spans="1:7" x14ac:dyDescent="0.2">
      <c r="A338" s="4"/>
      <c r="B338" s="71"/>
      <c r="C338" s="1"/>
      <c r="D338" s="1"/>
      <c r="E338" s="62"/>
      <c r="F338" s="57"/>
      <c r="G338" s="10"/>
    </row>
    <row r="339" spans="1:7" x14ac:dyDescent="0.2">
      <c r="A339" s="4"/>
      <c r="B339" s="71"/>
      <c r="C339" s="1"/>
      <c r="D339" s="1"/>
      <c r="E339" s="62"/>
      <c r="F339" s="57"/>
      <c r="G339" s="10"/>
    </row>
    <row r="340" spans="1:7" x14ac:dyDescent="0.2">
      <c r="A340" s="4"/>
      <c r="B340" s="71"/>
      <c r="C340" s="1"/>
      <c r="D340" s="1"/>
      <c r="E340" s="62"/>
      <c r="F340" s="57"/>
      <c r="G340" s="10"/>
    </row>
    <row r="341" spans="1:7" x14ac:dyDescent="0.2">
      <c r="A341" s="4"/>
      <c r="B341" s="71"/>
      <c r="C341" s="1"/>
      <c r="D341" s="1"/>
      <c r="E341" s="62"/>
      <c r="F341" s="57"/>
      <c r="G341" s="10"/>
    </row>
    <row r="342" spans="1:7" x14ac:dyDescent="0.2">
      <c r="A342" s="4"/>
      <c r="B342" s="71"/>
      <c r="C342" s="1"/>
      <c r="D342" s="1"/>
      <c r="E342" s="62"/>
      <c r="F342" s="57"/>
      <c r="G342" s="10"/>
    </row>
    <row r="343" spans="1:7" x14ac:dyDescent="0.2">
      <c r="A343" s="4"/>
      <c r="B343" s="34"/>
      <c r="C343" s="1"/>
      <c r="D343" s="1"/>
      <c r="E343" s="62"/>
      <c r="F343" s="57"/>
      <c r="G343" s="10"/>
    </row>
    <row r="344" spans="1:7" x14ac:dyDescent="0.2">
      <c r="A344" s="4"/>
      <c r="B344" s="34"/>
      <c r="C344" s="1"/>
      <c r="D344" s="1"/>
      <c r="E344" s="62"/>
      <c r="F344" s="57"/>
      <c r="G344" s="10"/>
    </row>
    <row r="345" spans="1:7" x14ac:dyDescent="0.2">
      <c r="A345" s="4"/>
      <c r="B345" s="34"/>
      <c r="C345" s="1"/>
      <c r="D345" s="1"/>
      <c r="E345" s="62"/>
      <c r="F345" s="57"/>
      <c r="G345" s="10"/>
    </row>
    <row r="346" spans="1:7" x14ac:dyDescent="0.2">
      <c r="A346" s="4"/>
      <c r="B346" s="34"/>
      <c r="C346" s="1"/>
      <c r="D346" s="1"/>
      <c r="E346" s="62"/>
      <c r="F346" s="57"/>
      <c r="G346" s="10"/>
    </row>
    <row r="347" spans="1:7" x14ac:dyDescent="0.2">
      <c r="A347" s="4"/>
      <c r="B347" s="65"/>
      <c r="C347" s="45"/>
      <c r="D347" s="45"/>
      <c r="E347" s="62"/>
      <c r="F347" s="57"/>
      <c r="G347" s="10"/>
    </row>
    <row r="348" spans="1:7" x14ac:dyDescent="0.2">
      <c r="A348" s="4"/>
      <c r="B348" s="69"/>
      <c r="C348" s="45"/>
      <c r="D348" s="45"/>
      <c r="E348" s="62"/>
      <c r="F348" s="57"/>
      <c r="G348" s="10"/>
    </row>
    <row r="349" spans="1:7" x14ac:dyDescent="0.2">
      <c r="A349" s="4"/>
      <c r="B349" s="72"/>
      <c r="C349" s="45"/>
      <c r="D349" s="45"/>
      <c r="E349" s="62"/>
      <c r="F349" s="57"/>
      <c r="G349" s="10"/>
    </row>
    <row r="350" spans="1:7" x14ac:dyDescent="0.2">
      <c r="A350" s="4"/>
      <c r="B350" s="3"/>
      <c r="C350" s="45"/>
      <c r="D350" s="45"/>
      <c r="E350" s="62"/>
      <c r="F350" s="57"/>
      <c r="G350" s="10"/>
    </row>
    <row r="351" spans="1:7" x14ac:dyDescent="0.2">
      <c r="A351" s="4"/>
      <c r="B351" s="34"/>
      <c r="C351" s="45"/>
      <c r="D351" s="45"/>
      <c r="E351" s="62"/>
      <c r="F351" s="57"/>
      <c r="G351" s="10"/>
    </row>
    <row r="352" spans="1:7" x14ac:dyDescent="0.2">
      <c r="A352" s="4"/>
      <c r="C352" s="45"/>
      <c r="D352" s="45"/>
      <c r="E352" s="62"/>
      <c r="F352" s="57"/>
      <c r="G352" s="10"/>
    </row>
    <row r="353" spans="1:7" x14ac:dyDescent="0.2">
      <c r="A353" s="4"/>
      <c r="C353" s="45"/>
      <c r="D353" s="45"/>
      <c r="E353" s="62"/>
      <c r="F353" s="57"/>
      <c r="G353" s="10"/>
    </row>
    <row r="354" spans="1:7" x14ac:dyDescent="0.2">
      <c r="A354" s="4"/>
      <c r="C354" s="45"/>
      <c r="D354" s="45"/>
      <c r="E354" s="62"/>
      <c r="F354" s="57"/>
      <c r="G354" s="10"/>
    </row>
    <row r="355" spans="1:7" x14ac:dyDescent="0.2">
      <c r="A355" s="4"/>
      <c r="C355" s="45"/>
      <c r="D355" s="45"/>
      <c r="E355" s="62"/>
      <c r="F355" s="57"/>
      <c r="G355" s="10"/>
    </row>
    <row r="356" spans="1:7" x14ac:dyDescent="0.2">
      <c r="A356" s="4"/>
      <c r="C356" s="45"/>
      <c r="D356" s="45"/>
      <c r="E356" s="62"/>
      <c r="F356" s="57"/>
      <c r="G356" s="10"/>
    </row>
    <row r="357" spans="1:7" x14ac:dyDescent="0.2">
      <c r="A357" s="4"/>
      <c r="C357" s="45"/>
      <c r="D357" s="45"/>
      <c r="E357" s="62"/>
      <c r="F357" s="57"/>
      <c r="G357" s="10"/>
    </row>
    <row r="358" spans="1:7" x14ac:dyDescent="0.2">
      <c r="A358" s="4"/>
      <c r="C358" s="45"/>
      <c r="D358" s="45"/>
      <c r="E358" s="62"/>
      <c r="F358" s="57"/>
      <c r="G358" s="10"/>
    </row>
    <row r="359" spans="1:7" x14ac:dyDescent="0.2">
      <c r="A359" s="4"/>
      <c r="C359" s="45"/>
      <c r="D359" s="45"/>
      <c r="E359" s="62"/>
      <c r="F359" s="57"/>
      <c r="G359" s="10"/>
    </row>
    <row r="360" spans="1:7" x14ac:dyDescent="0.2">
      <c r="A360" s="4"/>
      <c r="B360" s="44"/>
      <c r="C360" s="45"/>
      <c r="D360" s="45"/>
      <c r="E360" s="62"/>
      <c r="F360" s="57"/>
      <c r="G360" s="10"/>
    </row>
    <row r="361" spans="1:7" x14ac:dyDescent="0.2">
      <c r="A361" s="59"/>
      <c r="B361" s="44"/>
      <c r="C361" s="45"/>
      <c r="D361" s="45"/>
      <c r="E361" s="62"/>
      <c r="F361" s="57"/>
      <c r="G361" s="10"/>
    </row>
    <row r="362" spans="1:7" x14ac:dyDescent="0.2">
      <c r="A362" s="59"/>
      <c r="B362" s="44"/>
      <c r="C362" s="45"/>
      <c r="D362" s="45"/>
      <c r="E362" s="62"/>
      <c r="F362" s="57"/>
      <c r="G362" s="10"/>
    </row>
    <row r="363" spans="1:7" x14ac:dyDescent="0.2">
      <c r="A363" s="59"/>
      <c r="B363" s="44"/>
      <c r="C363" s="45"/>
      <c r="D363" s="45"/>
      <c r="E363" s="62"/>
      <c r="F363" s="57"/>
      <c r="G363" s="10"/>
    </row>
    <row r="364" spans="1:7" x14ac:dyDescent="0.2">
      <c r="A364" s="59"/>
      <c r="B364" s="44"/>
      <c r="C364" s="45"/>
      <c r="D364" s="45"/>
      <c r="E364" s="62"/>
      <c r="F364" s="57"/>
      <c r="G364" s="10"/>
    </row>
    <row r="365" spans="1:7" x14ac:dyDescent="0.2">
      <c r="A365" s="59"/>
      <c r="B365" s="44"/>
      <c r="C365" s="45"/>
      <c r="D365" s="45"/>
      <c r="E365" s="62"/>
      <c r="F365" s="57"/>
      <c r="G365" s="10"/>
    </row>
    <row r="366" spans="1:7" x14ac:dyDescent="0.2">
      <c r="A366" s="59"/>
      <c r="B366" s="34"/>
      <c r="C366" s="45"/>
      <c r="D366" s="45"/>
      <c r="E366" s="62"/>
      <c r="F366" s="57"/>
      <c r="G366" s="10"/>
    </row>
    <row r="367" spans="1:7" x14ac:dyDescent="0.2">
      <c r="A367" s="4"/>
      <c r="B367" s="34"/>
      <c r="C367" s="45"/>
      <c r="D367" s="45"/>
      <c r="E367" s="62"/>
      <c r="F367" s="57"/>
      <c r="G367" s="10"/>
    </row>
    <row r="368" spans="1:7" x14ac:dyDescent="0.2">
      <c r="A368" s="4"/>
      <c r="B368" s="34"/>
      <c r="C368" s="45"/>
      <c r="D368" s="45"/>
      <c r="E368" s="62"/>
      <c r="F368" s="57"/>
      <c r="G368" s="10"/>
    </row>
    <row r="369" spans="1:7" x14ac:dyDescent="0.2">
      <c r="A369" s="4"/>
      <c r="B369" s="65"/>
      <c r="C369" s="1"/>
      <c r="D369" s="1"/>
      <c r="E369" s="62"/>
      <c r="F369" s="57"/>
      <c r="G369" s="10"/>
    </row>
    <row r="370" spans="1:7" x14ac:dyDescent="0.2">
      <c r="A370" s="73"/>
      <c r="B370" s="74"/>
      <c r="C370" s="1"/>
      <c r="D370" s="1"/>
      <c r="E370" s="62"/>
      <c r="F370" s="57"/>
      <c r="G370" s="10"/>
    </row>
    <row r="371" spans="1:7" x14ac:dyDescent="0.2">
      <c r="A371" s="73"/>
      <c r="B371" s="74"/>
      <c r="C371" s="1"/>
      <c r="D371" s="1"/>
      <c r="E371" s="62"/>
      <c r="F371" s="57"/>
      <c r="G371" s="10"/>
    </row>
    <row r="372" spans="1:7" x14ac:dyDescent="0.2">
      <c r="A372" s="73"/>
      <c r="B372" s="69"/>
      <c r="C372" s="1"/>
      <c r="D372" s="1"/>
      <c r="E372" s="62"/>
      <c r="F372" s="57"/>
      <c r="G372" s="10"/>
    </row>
    <row r="373" spans="1:7" x14ac:dyDescent="0.2">
      <c r="A373" s="7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1BCB7-22BB-47B3-9DC4-9E29FEFFDB59}">
  <dimension ref="A1:C17"/>
  <sheetViews>
    <sheetView workbookViewId="0">
      <selection activeCell="G21" sqref="G21"/>
    </sheetView>
  </sheetViews>
  <sheetFormatPr defaultRowHeight="12.75" x14ac:dyDescent="0.2"/>
  <sheetData>
    <row r="1" spans="1:3" x14ac:dyDescent="0.2">
      <c r="A1" s="34" t="b">
        <v>0</v>
      </c>
      <c r="B1" s="34" t="s">
        <v>595</v>
      </c>
      <c r="C1" s="34" t="s">
        <v>604</v>
      </c>
    </row>
    <row r="2" spans="1:3" x14ac:dyDescent="0.2">
      <c r="A2" s="34" t="b">
        <v>1</v>
      </c>
      <c r="B2" s="34" t="s">
        <v>596</v>
      </c>
      <c r="C2" s="34" t="s">
        <v>623</v>
      </c>
    </row>
    <row r="3" spans="1:3" x14ac:dyDescent="0.2">
      <c r="C3" s="34" t="s">
        <v>736</v>
      </c>
    </row>
    <row r="4" spans="1:3" x14ac:dyDescent="0.2">
      <c r="C4" s="34" t="s">
        <v>737</v>
      </c>
    </row>
    <row r="5" spans="1:3" x14ac:dyDescent="0.2">
      <c r="C5" s="34" t="s">
        <v>738</v>
      </c>
    </row>
    <row r="6" spans="1:3" x14ac:dyDescent="0.2">
      <c r="C6" s="34" t="s">
        <v>739</v>
      </c>
    </row>
    <row r="7" spans="1:3" x14ac:dyDescent="0.2">
      <c r="C7" s="34" t="s">
        <v>740</v>
      </c>
    </row>
    <row r="8" spans="1:3" x14ac:dyDescent="0.2">
      <c r="C8" s="34" t="s">
        <v>741</v>
      </c>
    </row>
    <row r="9" spans="1:3" x14ac:dyDescent="0.2">
      <c r="C9" s="34" t="s">
        <v>742</v>
      </c>
    </row>
    <row r="10" spans="1:3" x14ac:dyDescent="0.2">
      <c r="C10" s="34" t="s">
        <v>743</v>
      </c>
    </row>
    <row r="11" spans="1:3" x14ac:dyDescent="0.2">
      <c r="C11" s="34" t="s">
        <v>744</v>
      </c>
    </row>
    <row r="12" spans="1:3" x14ac:dyDescent="0.2">
      <c r="C12" s="34" t="s">
        <v>745</v>
      </c>
    </row>
    <row r="13" spans="1:3" x14ac:dyDescent="0.2">
      <c r="C13" s="34" t="s">
        <v>746</v>
      </c>
    </row>
    <row r="14" spans="1:3" x14ac:dyDescent="0.2">
      <c r="C14" s="34" t="s">
        <v>747</v>
      </c>
    </row>
    <row r="15" spans="1:3" x14ac:dyDescent="0.2">
      <c r="C15" s="34" t="s">
        <v>748</v>
      </c>
    </row>
    <row r="16" spans="1:3" x14ac:dyDescent="0.2">
      <c r="C16" s="34" t="s">
        <v>749</v>
      </c>
    </row>
    <row r="17" spans="3:3" x14ac:dyDescent="0.2">
      <c r="C17" s="34" t="s">
        <v>606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2024 price list (cases)</vt:lpstr>
      <vt:lpstr>instructions</vt:lpstr>
      <vt:lpstr>Shipping Info</vt:lpstr>
      <vt:lpstr>Lists</vt:lpstr>
      <vt:lpstr>pricetable</vt:lpstr>
      <vt:lpstr>'2024 price list (cases)'!Print_Area</vt:lpstr>
      <vt:lpstr>'2024 price list (cases)'!Print_Titles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G. Taylor</dc:creator>
  <cp:lastModifiedBy>Alan Pursell</cp:lastModifiedBy>
  <cp:lastPrinted>2024-09-04T14:50:14Z</cp:lastPrinted>
  <dcterms:created xsi:type="dcterms:W3CDTF">2004-05-27T08:32:42Z</dcterms:created>
  <dcterms:modified xsi:type="dcterms:W3CDTF">2024-09-04T14:52:58Z</dcterms:modified>
</cp:coreProperties>
</file>